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 activeTab="2"/>
  </bookViews>
  <sheets>
    <sheet name="Mat Profile" sheetId="7" r:id="rId1"/>
    <sheet name="Repricing Profile" sheetId="1" r:id="rId2"/>
    <sheet name="FX Rates" sheetId="5" r:id="rId3"/>
    <sheet name="Interdealer Exposure" sheetId="6" r:id="rId4"/>
    <sheet name="Inventory (Domestic Securities)" sheetId="3" r:id="rId5"/>
    <sheet name="Inventory (Foreign Securities) 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CUM16">#REF!</definedName>
    <definedName name="__CUQ5">#REF!</definedName>
    <definedName name="_1SEC_A_FIM16">[1]FIM16!$J$1</definedName>
    <definedName name="_CUM16">#REF!</definedName>
    <definedName name="_CUQ5">#REF!</definedName>
    <definedName name="BSQ5_DECLARATION" localSheetId="0">#REF!</definedName>
    <definedName name="BSQ5_DECLARATION">#REF!</definedName>
    <definedName name="BSQ5_SA" localSheetId="0">#REF!</definedName>
    <definedName name="BSQ5_SA">#REF!</definedName>
    <definedName name="BSQ5_SB" localSheetId="0">#REF!</definedName>
    <definedName name="BSQ5_SB">#REF!</definedName>
    <definedName name="BSQ5_SUMMARY" localSheetId="0">#REF!</definedName>
    <definedName name="BSQ5_SUMMARY">#REF!</definedName>
    <definedName name="CBM10_DECLARATION" localSheetId="0">#REF!</definedName>
    <definedName name="CBM10_DECLARATION">#REF!</definedName>
    <definedName name="CBM10_DEPOSITS" localSheetId="0">#REF!</definedName>
    <definedName name="CBM10_DEPOSITS">#REF!</definedName>
    <definedName name="CBM10_LOANS" localSheetId="0">#REF!</definedName>
    <definedName name="CBM10_LOANS">#REF!</definedName>
    <definedName name="CBM16_DECLARATION" localSheetId="0">#REF!</definedName>
    <definedName name="CBM16_DECLARATION">#REF!</definedName>
    <definedName name="CBM16_SEC_A" localSheetId="0">#REF!</definedName>
    <definedName name="CBM16_SEC_A">#REF!</definedName>
    <definedName name="CBM16_SEC_B" localSheetId="0">#REF!</definedName>
    <definedName name="CBM16_SEC_B">#REF!</definedName>
    <definedName name="CBM16_SEC_C" localSheetId="0">#REF!</definedName>
    <definedName name="CBM16_SEC_C">#REF!</definedName>
    <definedName name="CBM9_DECLARATION" localSheetId="0">#REF!</definedName>
    <definedName name="CBM9_DECLARATION">#REF!</definedName>
    <definedName name="CBM9_DEPOSITS" localSheetId="0">#REF!</definedName>
    <definedName name="CBM9_DEPOSITS">#REF!</definedName>
    <definedName name="CBM9_LOANS" localSheetId="0">#REF!</definedName>
    <definedName name="CBM9_LOANS">#REF!</definedName>
    <definedName name="CUAQ5" localSheetId="0">#REF!</definedName>
    <definedName name="CUAQ5">#REF!</definedName>
    <definedName name="DECLARATION_FIM16" localSheetId="0">[2]FIM16!#REF!</definedName>
    <definedName name="DECLARATION_FIM16">[2]FIM16!#REF!</definedName>
    <definedName name="FIM13_DECLARATION" localSheetId="0">[3]FIM13!#REF!</definedName>
    <definedName name="FIM13_DECLARATION">[3]FIM13!#REF!</definedName>
    <definedName name="_xlnm.Print_Area" localSheetId="3">'Interdealer Exposure'!$A$1:$V$125</definedName>
    <definedName name="Print_Titles_MI" localSheetId="3">[4]SECSUM!#REF!</definedName>
    <definedName name="Print_Titles_MI" localSheetId="0">[4]SECSUM!#REF!</definedName>
    <definedName name="Print_Titles_MI">[4]SECSUM!#REF!</definedName>
    <definedName name="SEC_A_FIM16">[1]FIM16!$J$1</definedName>
    <definedName name="SEC_A_FIM160">[1]FIM16!$J$1</definedName>
    <definedName name="SEC_B_FIM16">[1]FIM16!$J$38</definedName>
    <definedName name="SEC_C_FIM16">[1]FIM16!$J$290</definedName>
  </definedNames>
  <calcPr calcId="125725"/>
</workbook>
</file>

<file path=xl/calcChain.xml><?xml version="1.0" encoding="utf-8"?>
<calcChain xmlns="http://schemas.openxmlformats.org/spreadsheetml/2006/main">
  <c r="K235" i="7"/>
  <c r="K234"/>
  <c r="K233"/>
  <c r="K232"/>
  <c r="K231"/>
  <c r="K230"/>
  <c r="K229"/>
  <c r="K228"/>
  <c r="K227"/>
  <c r="K226"/>
  <c r="J225"/>
  <c r="I225"/>
  <c r="H225"/>
  <c r="G225"/>
  <c r="F225"/>
  <c r="E225"/>
  <c r="D225"/>
  <c r="C225"/>
  <c r="K225" s="1"/>
  <c r="J224"/>
  <c r="I224"/>
  <c r="H224"/>
  <c r="G224"/>
  <c r="F224"/>
  <c r="E224"/>
  <c r="D224"/>
  <c r="C224"/>
  <c r="C238" s="1"/>
  <c r="D238" s="1"/>
  <c r="E238" s="1"/>
  <c r="F238" s="1"/>
  <c r="G238" s="1"/>
  <c r="H238" s="1"/>
  <c r="I238" s="1"/>
  <c r="J238" s="1"/>
  <c r="K223"/>
  <c r="K222"/>
  <c r="K221"/>
  <c r="K220"/>
  <c r="K219"/>
  <c r="K218"/>
  <c r="K217"/>
  <c r="K216"/>
  <c r="J215"/>
  <c r="I215"/>
  <c r="H215"/>
  <c r="G215"/>
  <c r="F215"/>
  <c r="E215"/>
  <c r="D215"/>
  <c r="C215"/>
  <c r="K215" s="1"/>
  <c r="K214"/>
  <c r="K213"/>
  <c r="K212"/>
  <c r="J211"/>
  <c r="J236" s="1"/>
  <c r="I211"/>
  <c r="I236" s="1"/>
  <c r="H211"/>
  <c r="H236" s="1"/>
  <c r="G211"/>
  <c r="G236" s="1"/>
  <c r="F211"/>
  <c r="F236" s="1"/>
  <c r="E211"/>
  <c r="E236" s="1"/>
  <c r="D211"/>
  <c r="D236" s="1"/>
  <c r="C211"/>
  <c r="C237" s="1"/>
  <c r="C206"/>
  <c r="C205"/>
  <c r="C204"/>
  <c r="C203"/>
  <c r="K195"/>
  <c r="K194"/>
  <c r="K193"/>
  <c r="K192"/>
  <c r="K191"/>
  <c r="K190"/>
  <c r="K189"/>
  <c r="K188"/>
  <c r="K187"/>
  <c r="K186"/>
  <c r="J185"/>
  <c r="I185"/>
  <c r="H185"/>
  <c r="G185"/>
  <c r="F185"/>
  <c r="E185"/>
  <c r="D185"/>
  <c r="C185"/>
  <c r="K185" s="1"/>
  <c r="J184"/>
  <c r="I184"/>
  <c r="H184"/>
  <c r="G184"/>
  <c r="F184"/>
  <c r="E184"/>
  <c r="D184"/>
  <c r="C184"/>
  <c r="C198" s="1"/>
  <c r="D198" s="1"/>
  <c r="E198" s="1"/>
  <c r="F198" s="1"/>
  <c r="G198" s="1"/>
  <c r="H198" s="1"/>
  <c r="I198" s="1"/>
  <c r="J198" s="1"/>
  <c r="K183"/>
  <c r="K182"/>
  <c r="K181"/>
  <c r="K180"/>
  <c r="K179"/>
  <c r="K178"/>
  <c r="K177"/>
  <c r="K176"/>
  <c r="J175"/>
  <c r="I175"/>
  <c r="H175"/>
  <c r="G175"/>
  <c r="F175"/>
  <c r="E175"/>
  <c r="D175"/>
  <c r="C175"/>
  <c r="K175" s="1"/>
  <c r="K174"/>
  <c r="K173"/>
  <c r="K172"/>
  <c r="J171"/>
  <c r="J196" s="1"/>
  <c r="I171"/>
  <c r="I196" s="1"/>
  <c r="H171"/>
  <c r="H196" s="1"/>
  <c r="G171"/>
  <c r="G196" s="1"/>
  <c r="F171"/>
  <c r="F196" s="1"/>
  <c r="E171"/>
  <c r="E196" s="1"/>
  <c r="D171"/>
  <c r="D196" s="1"/>
  <c r="C171"/>
  <c r="K171" s="1"/>
  <c r="C166"/>
  <c r="C165"/>
  <c r="C164"/>
  <c r="C163"/>
  <c r="K155"/>
  <c r="K154"/>
  <c r="K153"/>
  <c r="K152"/>
  <c r="K151"/>
  <c r="K150"/>
  <c r="K149"/>
  <c r="K148"/>
  <c r="K147"/>
  <c r="K146"/>
  <c r="J145"/>
  <c r="I145"/>
  <c r="H145"/>
  <c r="G145"/>
  <c r="F145"/>
  <c r="E145"/>
  <c r="D145"/>
  <c r="C145"/>
  <c r="K145" s="1"/>
  <c r="J144"/>
  <c r="I144"/>
  <c r="H144"/>
  <c r="G144"/>
  <c r="F144"/>
  <c r="E144"/>
  <c r="D144"/>
  <c r="C144"/>
  <c r="C158" s="1"/>
  <c r="D158" s="1"/>
  <c r="E158" s="1"/>
  <c r="F158" s="1"/>
  <c r="G158" s="1"/>
  <c r="H158" s="1"/>
  <c r="I158" s="1"/>
  <c r="J158" s="1"/>
  <c r="K143"/>
  <c r="K142"/>
  <c r="K141"/>
  <c r="K140"/>
  <c r="K139"/>
  <c r="K138"/>
  <c r="K137"/>
  <c r="K136"/>
  <c r="J135"/>
  <c r="I135"/>
  <c r="H135"/>
  <c r="G135"/>
  <c r="F135"/>
  <c r="E135"/>
  <c r="D135"/>
  <c r="C135"/>
  <c r="K135" s="1"/>
  <c r="K134"/>
  <c r="K133"/>
  <c r="K132"/>
  <c r="J131"/>
  <c r="J156" s="1"/>
  <c r="I131"/>
  <c r="I156" s="1"/>
  <c r="H131"/>
  <c r="H156" s="1"/>
  <c r="G131"/>
  <c r="G156" s="1"/>
  <c r="F131"/>
  <c r="F156" s="1"/>
  <c r="E131"/>
  <c r="E156" s="1"/>
  <c r="D131"/>
  <c r="D156" s="1"/>
  <c r="C131"/>
  <c r="C157" s="1"/>
  <c r="C126"/>
  <c r="C125"/>
  <c r="C124"/>
  <c r="C123"/>
  <c r="K115"/>
  <c r="K114"/>
  <c r="K113"/>
  <c r="K112"/>
  <c r="K111"/>
  <c r="K110"/>
  <c r="K109"/>
  <c r="K108"/>
  <c r="K107"/>
  <c r="K106"/>
  <c r="J105"/>
  <c r="I105"/>
  <c r="H105"/>
  <c r="G105"/>
  <c r="F105"/>
  <c r="E105"/>
  <c r="D105"/>
  <c r="C105"/>
  <c r="K105" s="1"/>
  <c r="J104"/>
  <c r="I104"/>
  <c r="H104"/>
  <c r="G104"/>
  <c r="F104"/>
  <c r="E104"/>
  <c r="D104"/>
  <c r="C104"/>
  <c r="C118" s="1"/>
  <c r="D118" s="1"/>
  <c r="E118" s="1"/>
  <c r="F118" s="1"/>
  <c r="G118" s="1"/>
  <c r="H118" s="1"/>
  <c r="I118" s="1"/>
  <c r="J118" s="1"/>
  <c r="K103"/>
  <c r="K102"/>
  <c r="K101"/>
  <c r="K100"/>
  <c r="K99"/>
  <c r="K98"/>
  <c r="K97"/>
  <c r="K96"/>
  <c r="J95"/>
  <c r="I95"/>
  <c r="H95"/>
  <c r="G95"/>
  <c r="F95"/>
  <c r="E95"/>
  <c r="D95"/>
  <c r="C95"/>
  <c r="K95" s="1"/>
  <c r="K94"/>
  <c r="K93"/>
  <c r="K92"/>
  <c r="J91"/>
  <c r="J116" s="1"/>
  <c r="I91"/>
  <c r="I116" s="1"/>
  <c r="H91"/>
  <c r="H116" s="1"/>
  <c r="G91"/>
  <c r="G116" s="1"/>
  <c r="F91"/>
  <c r="F116" s="1"/>
  <c r="E91"/>
  <c r="E116" s="1"/>
  <c r="D91"/>
  <c r="D116" s="1"/>
  <c r="C91"/>
  <c r="K91" s="1"/>
  <c r="C86"/>
  <c r="C85"/>
  <c r="C84"/>
  <c r="C83"/>
  <c r="K75"/>
  <c r="K74"/>
  <c r="K73"/>
  <c r="K72"/>
  <c r="K71"/>
  <c r="K70"/>
  <c r="K69"/>
  <c r="K68"/>
  <c r="K67"/>
  <c r="K66"/>
  <c r="J65"/>
  <c r="I65"/>
  <c r="H65"/>
  <c r="G65"/>
  <c r="F65"/>
  <c r="E65"/>
  <c r="D65"/>
  <c r="C65"/>
  <c r="K65" s="1"/>
  <c r="J64"/>
  <c r="I64"/>
  <c r="H64"/>
  <c r="G64"/>
  <c r="F64"/>
  <c r="E64"/>
  <c r="D64"/>
  <c r="C64"/>
  <c r="C78" s="1"/>
  <c r="D78" s="1"/>
  <c r="E78" s="1"/>
  <c r="F78" s="1"/>
  <c r="G78" s="1"/>
  <c r="H78" s="1"/>
  <c r="I78" s="1"/>
  <c r="J78" s="1"/>
  <c r="K63"/>
  <c r="K62"/>
  <c r="K61"/>
  <c r="K60"/>
  <c r="K59"/>
  <c r="K58"/>
  <c r="K57"/>
  <c r="K56"/>
  <c r="J55"/>
  <c r="I55"/>
  <c r="H55"/>
  <c r="G55"/>
  <c r="F55"/>
  <c r="E55"/>
  <c r="D55"/>
  <c r="C55"/>
  <c r="K55" s="1"/>
  <c r="K54"/>
  <c r="K53"/>
  <c r="K52"/>
  <c r="J51"/>
  <c r="J76" s="1"/>
  <c r="I51"/>
  <c r="I76" s="1"/>
  <c r="H51"/>
  <c r="H76" s="1"/>
  <c r="G51"/>
  <c r="G76" s="1"/>
  <c r="F51"/>
  <c r="F76" s="1"/>
  <c r="E51"/>
  <c r="E76" s="1"/>
  <c r="D51"/>
  <c r="D76" s="1"/>
  <c r="C51"/>
  <c r="C77" s="1"/>
  <c r="C46"/>
  <c r="C45"/>
  <c r="C44"/>
  <c r="C43"/>
  <c r="K35"/>
  <c r="K34"/>
  <c r="K33"/>
  <c r="K32"/>
  <c r="K31"/>
  <c r="K30"/>
  <c r="K29"/>
  <c r="K28"/>
  <c r="K27"/>
  <c r="J26"/>
  <c r="I26"/>
  <c r="H26"/>
  <c r="G26"/>
  <c r="F26"/>
  <c r="E26"/>
  <c r="D26"/>
  <c r="C26"/>
  <c r="K26" s="1"/>
  <c r="J25"/>
  <c r="I25"/>
  <c r="H25"/>
  <c r="G25"/>
  <c r="F25"/>
  <c r="E25"/>
  <c r="D25"/>
  <c r="C25"/>
  <c r="K25" s="1"/>
  <c r="K24"/>
  <c r="K23"/>
  <c r="K22"/>
  <c r="K21"/>
  <c r="K20"/>
  <c r="K19"/>
  <c r="K18"/>
  <c r="K17"/>
  <c r="K16"/>
  <c r="K15"/>
  <c r="J14"/>
  <c r="I14"/>
  <c r="H14"/>
  <c r="G14"/>
  <c r="F14"/>
  <c r="E14"/>
  <c r="D14"/>
  <c r="C14"/>
  <c r="K14" s="1"/>
  <c r="K13"/>
  <c r="K12"/>
  <c r="K11"/>
  <c r="J10"/>
  <c r="J36" s="1"/>
  <c r="I10"/>
  <c r="I36" s="1"/>
  <c r="H10"/>
  <c r="H36" s="1"/>
  <c r="G10"/>
  <c r="G36" s="1"/>
  <c r="F10"/>
  <c r="F36" s="1"/>
  <c r="E10"/>
  <c r="E36" s="1"/>
  <c r="D10"/>
  <c r="D36" s="1"/>
  <c r="C10"/>
  <c r="C37" s="1"/>
  <c r="T122" i="6"/>
  <c r="S122"/>
  <c r="R122"/>
  <c r="Q122"/>
  <c r="P122"/>
  <c r="O122"/>
  <c r="L122"/>
  <c r="K122"/>
  <c r="J122"/>
  <c r="I122"/>
  <c r="H122"/>
  <c r="G122"/>
  <c r="F122"/>
  <c r="N121"/>
  <c r="M121"/>
  <c r="V121" s="1"/>
  <c r="E121"/>
  <c r="D121"/>
  <c r="U121" s="1"/>
  <c r="C121"/>
  <c r="N120"/>
  <c r="M120"/>
  <c r="V120" s="1"/>
  <c r="E120"/>
  <c r="D120"/>
  <c r="C120" s="1"/>
  <c r="N119"/>
  <c r="V119" s="1"/>
  <c r="M119"/>
  <c r="E119"/>
  <c r="D119"/>
  <c r="U119" s="1"/>
  <c r="C119"/>
  <c r="N118"/>
  <c r="M118"/>
  <c r="V118" s="1"/>
  <c r="E118"/>
  <c r="D118"/>
  <c r="C118" s="1"/>
  <c r="N117"/>
  <c r="V117" s="1"/>
  <c r="M117"/>
  <c r="E117"/>
  <c r="D117"/>
  <c r="U117" s="1"/>
  <c r="C117"/>
  <c r="N116"/>
  <c r="M116"/>
  <c r="V116" s="1"/>
  <c r="E116"/>
  <c r="D116"/>
  <c r="C116" s="1"/>
  <c r="N115"/>
  <c r="V115" s="1"/>
  <c r="M115"/>
  <c r="E115"/>
  <c r="D115"/>
  <c r="U115" s="1"/>
  <c r="C115"/>
  <c r="N114"/>
  <c r="M114"/>
  <c r="V114" s="1"/>
  <c r="E114"/>
  <c r="D114"/>
  <c r="C114" s="1"/>
  <c r="N113"/>
  <c r="V113" s="1"/>
  <c r="M113"/>
  <c r="E113"/>
  <c r="D113"/>
  <c r="U113" s="1"/>
  <c r="C113"/>
  <c r="N112"/>
  <c r="M112"/>
  <c r="V112" s="1"/>
  <c r="E112"/>
  <c r="D112"/>
  <c r="C112" s="1"/>
  <c r="N111"/>
  <c r="V111" s="1"/>
  <c r="M111"/>
  <c r="E111"/>
  <c r="D111"/>
  <c r="U111" s="1"/>
  <c r="C111"/>
  <c r="N110"/>
  <c r="M110"/>
  <c r="V110" s="1"/>
  <c r="E110"/>
  <c r="D110"/>
  <c r="C110" s="1"/>
  <c r="N109"/>
  <c r="V109" s="1"/>
  <c r="M109"/>
  <c r="E109"/>
  <c r="D109"/>
  <c r="U109" s="1"/>
  <c r="C109"/>
  <c r="N108"/>
  <c r="M108"/>
  <c r="V108" s="1"/>
  <c r="E108"/>
  <c r="D108"/>
  <c r="C108" s="1"/>
  <c r="N107"/>
  <c r="V107" s="1"/>
  <c r="M107"/>
  <c r="E107"/>
  <c r="D107"/>
  <c r="U107" s="1"/>
  <c r="C107"/>
  <c r="N106"/>
  <c r="M106"/>
  <c r="V106" s="1"/>
  <c r="E106"/>
  <c r="D106"/>
  <c r="C106" s="1"/>
  <c r="N105"/>
  <c r="V105" s="1"/>
  <c r="M105"/>
  <c r="E105"/>
  <c r="D105"/>
  <c r="U105" s="1"/>
  <c r="C105"/>
  <c r="N104"/>
  <c r="M104"/>
  <c r="V104" s="1"/>
  <c r="E104"/>
  <c r="D104"/>
  <c r="C104" s="1"/>
  <c r="N103"/>
  <c r="V103" s="1"/>
  <c r="M103"/>
  <c r="E103"/>
  <c r="D103"/>
  <c r="U103" s="1"/>
  <c r="C103"/>
  <c r="N102"/>
  <c r="N122" s="1"/>
  <c r="M102"/>
  <c r="M122" s="1"/>
  <c r="V122" s="1"/>
  <c r="E102"/>
  <c r="E122" s="1"/>
  <c r="D102"/>
  <c r="C102" s="1"/>
  <c r="C122" s="1"/>
  <c r="T94"/>
  <c r="S94"/>
  <c r="R94"/>
  <c r="Q94"/>
  <c r="L94"/>
  <c r="K94"/>
  <c r="J94"/>
  <c r="I94"/>
  <c r="H94"/>
  <c r="N93"/>
  <c r="V93" s="1"/>
  <c r="M93"/>
  <c r="E93"/>
  <c r="D93"/>
  <c r="U93" s="1"/>
  <c r="C93"/>
  <c r="N92"/>
  <c r="M92"/>
  <c r="V92" s="1"/>
  <c r="E92"/>
  <c r="D92"/>
  <c r="C92" s="1"/>
  <c r="N91"/>
  <c r="V91" s="1"/>
  <c r="M91"/>
  <c r="E91"/>
  <c r="D91"/>
  <c r="U91" s="1"/>
  <c r="C91"/>
  <c r="N90"/>
  <c r="M90"/>
  <c r="V90" s="1"/>
  <c r="E90"/>
  <c r="D90"/>
  <c r="C90" s="1"/>
  <c r="N89"/>
  <c r="V89" s="1"/>
  <c r="M89"/>
  <c r="E89"/>
  <c r="D89"/>
  <c r="U89" s="1"/>
  <c r="C89"/>
  <c r="N88"/>
  <c r="M88"/>
  <c r="V88" s="1"/>
  <c r="E88"/>
  <c r="D88"/>
  <c r="C88" s="1"/>
  <c r="N87"/>
  <c r="V87" s="1"/>
  <c r="M87"/>
  <c r="E87"/>
  <c r="D87"/>
  <c r="U87" s="1"/>
  <c r="C87"/>
  <c r="N86"/>
  <c r="M86"/>
  <c r="V86" s="1"/>
  <c r="E86"/>
  <c r="D86"/>
  <c r="C86" s="1"/>
  <c r="N85"/>
  <c r="V85" s="1"/>
  <c r="M85"/>
  <c r="E85"/>
  <c r="D85"/>
  <c r="U85" s="1"/>
  <c r="C85"/>
  <c r="N84"/>
  <c r="M84"/>
  <c r="V84" s="1"/>
  <c r="E84"/>
  <c r="D84"/>
  <c r="C84" s="1"/>
  <c r="N83"/>
  <c r="V83" s="1"/>
  <c r="M83"/>
  <c r="E83"/>
  <c r="D83"/>
  <c r="U83" s="1"/>
  <c r="C83"/>
  <c r="N82"/>
  <c r="M82"/>
  <c r="V82" s="1"/>
  <c r="E82"/>
  <c r="D82"/>
  <c r="C82" s="1"/>
  <c r="N81"/>
  <c r="V81" s="1"/>
  <c r="M81"/>
  <c r="E81"/>
  <c r="D81"/>
  <c r="U81" s="1"/>
  <c r="C81"/>
  <c r="N80"/>
  <c r="M80"/>
  <c r="V80" s="1"/>
  <c r="E80"/>
  <c r="D80"/>
  <c r="C80" s="1"/>
  <c r="N79"/>
  <c r="V79" s="1"/>
  <c r="M79"/>
  <c r="E79"/>
  <c r="D79"/>
  <c r="U79" s="1"/>
  <c r="C79"/>
  <c r="N78"/>
  <c r="M78"/>
  <c r="V78" s="1"/>
  <c r="E78"/>
  <c r="D78"/>
  <c r="C78" s="1"/>
  <c r="N77"/>
  <c r="V77" s="1"/>
  <c r="M77"/>
  <c r="E77"/>
  <c r="D77"/>
  <c r="U77" s="1"/>
  <c r="C77"/>
  <c r="N76"/>
  <c r="M76"/>
  <c r="V76" s="1"/>
  <c r="E76"/>
  <c r="D76"/>
  <c r="C76" s="1"/>
  <c r="N75"/>
  <c r="V75" s="1"/>
  <c r="M75"/>
  <c r="E75"/>
  <c r="D75"/>
  <c r="U75" s="1"/>
  <c r="C75"/>
  <c r="N74"/>
  <c r="M74"/>
  <c r="V74" s="1"/>
  <c r="E74"/>
  <c r="D74"/>
  <c r="C74" s="1"/>
  <c r="N73"/>
  <c r="N94" s="1"/>
  <c r="M73"/>
  <c r="M94" s="1"/>
  <c r="E73"/>
  <c r="E94" s="1"/>
  <c r="D73"/>
  <c r="U73" s="1"/>
  <c r="C73"/>
  <c r="C94" s="1"/>
  <c r="T66"/>
  <c r="S66"/>
  <c r="R66"/>
  <c r="Q66"/>
  <c r="P66"/>
  <c r="O66"/>
  <c r="L66"/>
  <c r="K66"/>
  <c r="J66"/>
  <c r="I66"/>
  <c r="H66"/>
  <c r="G66"/>
  <c r="F66"/>
  <c r="N65"/>
  <c r="M65"/>
  <c r="V65" s="1"/>
  <c r="E65"/>
  <c r="D65"/>
  <c r="C65" s="1"/>
  <c r="N64"/>
  <c r="V64" s="1"/>
  <c r="M64"/>
  <c r="E64"/>
  <c r="D64"/>
  <c r="U64" s="1"/>
  <c r="C64"/>
  <c r="N63"/>
  <c r="M63"/>
  <c r="V63" s="1"/>
  <c r="E63"/>
  <c r="D63"/>
  <c r="C63" s="1"/>
  <c r="N62"/>
  <c r="V62" s="1"/>
  <c r="M62"/>
  <c r="E62"/>
  <c r="D62"/>
  <c r="U62" s="1"/>
  <c r="C62"/>
  <c r="N61"/>
  <c r="M61"/>
  <c r="V61" s="1"/>
  <c r="E61"/>
  <c r="D61"/>
  <c r="C61" s="1"/>
  <c r="N60"/>
  <c r="V60" s="1"/>
  <c r="M60"/>
  <c r="E60"/>
  <c r="D60"/>
  <c r="U60" s="1"/>
  <c r="C60"/>
  <c r="N59"/>
  <c r="M59"/>
  <c r="V59" s="1"/>
  <c r="E59"/>
  <c r="D59"/>
  <c r="C59" s="1"/>
  <c r="N58"/>
  <c r="V58" s="1"/>
  <c r="M58"/>
  <c r="E58"/>
  <c r="D58"/>
  <c r="U58" s="1"/>
  <c r="C58"/>
  <c r="N57"/>
  <c r="M57"/>
  <c r="V57" s="1"/>
  <c r="E57"/>
  <c r="D57"/>
  <c r="C57" s="1"/>
  <c r="N56"/>
  <c r="V56" s="1"/>
  <c r="M56"/>
  <c r="E56"/>
  <c r="D56"/>
  <c r="U56" s="1"/>
  <c r="C56"/>
  <c r="N55"/>
  <c r="M55"/>
  <c r="V55" s="1"/>
  <c r="E55"/>
  <c r="D55"/>
  <c r="C55" s="1"/>
  <c r="N54"/>
  <c r="V54" s="1"/>
  <c r="M54"/>
  <c r="E54"/>
  <c r="D54"/>
  <c r="U54" s="1"/>
  <c r="C54"/>
  <c r="N53"/>
  <c r="M53"/>
  <c r="V53" s="1"/>
  <c r="E53"/>
  <c r="D53"/>
  <c r="C53" s="1"/>
  <c r="N52"/>
  <c r="V52" s="1"/>
  <c r="M52"/>
  <c r="E52"/>
  <c r="D52"/>
  <c r="U52" s="1"/>
  <c r="C52"/>
  <c r="N51"/>
  <c r="M51"/>
  <c r="V51" s="1"/>
  <c r="E51"/>
  <c r="D51"/>
  <c r="C51" s="1"/>
  <c r="N50"/>
  <c r="V50" s="1"/>
  <c r="M50"/>
  <c r="E50"/>
  <c r="D50"/>
  <c r="U50" s="1"/>
  <c r="C50"/>
  <c r="N49"/>
  <c r="M49"/>
  <c r="V49" s="1"/>
  <c r="E49"/>
  <c r="D49"/>
  <c r="C49" s="1"/>
  <c r="N48"/>
  <c r="V48" s="1"/>
  <c r="M48"/>
  <c r="E48"/>
  <c r="D48"/>
  <c r="U48" s="1"/>
  <c r="C48"/>
  <c r="N47"/>
  <c r="M47"/>
  <c r="V47" s="1"/>
  <c r="E47"/>
  <c r="D47"/>
  <c r="C47" s="1"/>
  <c r="N46"/>
  <c r="V46" s="1"/>
  <c r="M46"/>
  <c r="E46"/>
  <c r="D46"/>
  <c r="U46" s="1"/>
  <c r="C46"/>
  <c r="N45"/>
  <c r="M45"/>
  <c r="V45" s="1"/>
  <c r="E45"/>
  <c r="D45"/>
  <c r="C45" s="1"/>
  <c r="N44"/>
  <c r="V44" s="1"/>
  <c r="M44"/>
  <c r="E44"/>
  <c r="D44"/>
  <c r="U44" s="1"/>
  <c r="C44"/>
  <c r="N43"/>
  <c r="M43"/>
  <c r="V43" s="1"/>
  <c r="E43"/>
  <c r="D43"/>
  <c r="C43" s="1"/>
  <c r="N42"/>
  <c r="N66" s="1"/>
  <c r="M42"/>
  <c r="M66" s="1"/>
  <c r="V66" s="1"/>
  <c r="E42"/>
  <c r="E66" s="1"/>
  <c r="D42"/>
  <c r="D66" s="1"/>
  <c r="U66" s="1"/>
  <c r="C42"/>
  <c r="T35"/>
  <c r="S35"/>
  <c r="R35"/>
  <c r="Q35"/>
  <c r="P35"/>
  <c r="O35"/>
  <c r="L35"/>
  <c r="K35"/>
  <c r="J35"/>
  <c r="I35"/>
  <c r="H35"/>
  <c r="G35"/>
  <c r="F35"/>
  <c r="N34"/>
  <c r="M34"/>
  <c r="V34" s="1"/>
  <c r="E34"/>
  <c r="D34"/>
  <c r="C34" s="1"/>
  <c r="N33"/>
  <c r="V33" s="1"/>
  <c r="M33"/>
  <c r="E33"/>
  <c r="D33"/>
  <c r="U33" s="1"/>
  <c r="C33"/>
  <c r="N32"/>
  <c r="M32"/>
  <c r="V32" s="1"/>
  <c r="E32"/>
  <c r="D32"/>
  <c r="C32" s="1"/>
  <c r="N31"/>
  <c r="V31" s="1"/>
  <c r="M31"/>
  <c r="E31"/>
  <c r="D31"/>
  <c r="U31" s="1"/>
  <c r="C31"/>
  <c r="N30"/>
  <c r="M30"/>
  <c r="V30" s="1"/>
  <c r="E30"/>
  <c r="D30"/>
  <c r="C30" s="1"/>
  <c r="N29"/>
  <c r="V29" s="1"/>
  <c r="M29"/>
  <c r="E29"/>
  <c r="D29"/>
  <c r="U29" s="1"/>
  <c r="C29"/>
  <c r="N28"/>
  <c r="M28"/>
  <c r="V28" s="1"/>
  <c r="E28"/>
  <c r="D28"/>
  <c r="C28" s="1"/>
  <c r="N27"/>
  <c r="V27" s="1"/>
  <c r="M27"/>
  <c r="E27"/>
  <c r="D27"/>
  <c r="U27" s="1"/>
  <c r="C27"/>
  <c r="N26"/>
  <c r="M26"/>
  <c r="V26" s="1"/>
  <c r="E26"/>
  <c r="D26"/>
  <c r="C26" s="1"/>
  <c r="N25"/>
  <c r="V25" s="1"/>
  <c r="M25"/>
  <c r="E25"/>
  <c r="D25"/>
  <c r="U25" s="1"/>
  <c r="C25"/>
  <c r="N24"/>
  <c r="M24"/>
  <c r="V24" s="1"/>
  <c r="E24"/>
  <c r="D24"/>
  <c r="C24" s="1"/>
  <c r="N23"/>
  <c r="V23" s="1"/>
  <c r="M23"/>
  <c r="E23"/>
  <c r="D23"/>
  <c r="U23" s="1"/>
  <c r="C23"/>
  <c r="N22"/>
  <c r="M22"/>
  <c r="V22" s="1"/>
  <c r="E22"/>
  <c r="D22"/>
  <c r="C22" s="1"/>
  <c r="N21"/>
  <c r="V21" s="1"/>
  <c r="M21"/>
  <c r="E21"/>
  <c r="D21"/>
  <c r="U21" s="1"/>
  <c r="C21"/>
  <c r="N20"/>
  <c r="M20"/>
  <c r="V20" s="1"/>
  <c r="E20"/>
  <c r="D20"/>
  <c r="C20" s="1"/>
  <c r="N19"/>
  <c r="V19" s="1"/>
  <c r="M19"/>
  <c r="E19"/>
  <c r="C19" s="1"/>
  <c r="D19"/>
  <c r="U19" s="1"/>
  <c r="N18"/>
  <c r="M18"/>
  <c r="V18" s="1"/>
  <c r="E18"/>
  <c r="D18"/>
  <c r="C18" s="1"/>
  <c r="N17"/>
  <c r="V17" s="1"/>
  <c r="M17"/>
  <c r="E17"/>
  <c r="C17" s="1"/>
  <c r="D17"/>
  <c r="U17" s="1"/>
  <c r="N16"/>
  <c r="M16"/>
  <c r="V16" s="1"/>
  <c r="E16"/>
  <c r="D16"/>
  <c r="C16" s="1"/>
  <c r="N15"/>
  <c r="N35" s="1"/>
  <c r="M15"/>
  <c r="M35" s="1"/>
  <c r="E15"/>
  <c r="E35" s="1"/>
  <c r="D15"/>
  <c r="D35" s="1"/>
  <c r="C15"/>
  <c r="C35" s="1"/>
  <c r="B12" i="5"/>
  <c r="D37" i="7" l="1"/>
  <c r="C79"/>
  <c r="D77"/>
  <c r="C159"/>
  <c r="D157"/>
  <c r="C239"/>
  <c r="D237"/>
  <c r="K10"/>
  <c r="C36"/>
  <c r="C38"/>
  <c r="D38" s="1"/>
  <c r="E38" s="1"/>
  <c r="F38" s="1"/>
  <c r="G38" s="1"/>
  <c r="H38" s="1"/>
  <c r="I38" s="1"/>
  <c r="J38" s="1"/>
  <c r="K51"/>
  <c r="K104"/>
  <c r="C116"/>
  <c r="C117"/>
  <c r="K131"/>
  <c r="K184"/>
  <c r="C196"/>
  <c r="C197"/>
  <c r="K211"/>
  <c r="K64"/>
  <c r="C76"/>
  <c r="K144"/>
  <c r="C156"/>
  <c r="K224"/>
  <c r="C236"/>
  <c r="U35" i="6"/>
  <c r="V35"/>
  <c r="C66"/>
  <c r="V94"/>
  <c r="U16"/>
  <c r="U18"/>
  <c r="U20"/>
  <c r="U22"/>
  <c r="U24"/>
  <c r="U26"/>
  <c r="U28"/>
  <c r="U30"/>
  <c r="U32"/>
  <c r="U34"/>
  <c r="V42"/>
  <c r="U43"/>
  <c r="U45"/>
  <c r="U47"/>
  <c r="U49"/>
  <c r="U51"/>
  <c r="U53"/>
  <c r="U55"/>
  <c r="U57"/>
  <c r="U59"/>
  <c r="U61"/>
  <c r="U63"/>
  <c r="U65"/>
  <c r="V73"/>
  <c r="U74"/>
  <c r="U76"/>
  <c r="U78"/>
  <c r="U80"/>
  <c r="U82"/>
  <c r="U84"/>
  <c r="U86"/>
  <c r="U88"/>
  <c r="U90"/>
  <c r="U92"/>
  <c r="D94"/>
  <c r="U94" s="1"/>
  <c r="U102"/>
  <c r="U104"/>
  <c r="U106"/>
  <c r="U108"/>
  <c r="U110"/>
  <c r="U112"/>
  <c r="U114"/>
  <c r="U116"/>
  <c r="U118"/>
  <c r="U120"/>
  <c r="D122"/>
  <c r="U122" s="1"/>
  <c r="V15"/>
  <c r="U15"/>
  <c r="U42"/>
  <c r="V102"/>
  <c r="N11" i="1"/>
  <c r="P11"/>
  <c r="N12"/>
  <c r="P12" s="1"/>
  <c r="N13"/>
  <c r="P13"/>
  <c r="N15"/>
  <c r="P15"/>
  <c r="C16"/>
  <c r="C14" s="1"/>
  <c r="D16"/>
  <c r="D14" s="1"/>
  <c r="D10" s="1"/>
  <c r="E16"/>
  <c r="E14" s="1"/>
  <c r="E10" s="1"/>
  <c r="F16"/>
  <c r="F14" s="1"/>
  <c r="F10" s="1"/>
  <c r="G16"/>
  <c r="G14" s="1"/>
  <c r="G10" s="1"/>
  <c r="H16"/>
  <c r="H14" s="1"/>
  <c r="H10" s="1"/>
  <c r="I16"/>
  <c r="I14" s="1"/>
  <c r="I10" s="1"/>
  <c r="J16"/>
  <c r="J14" s="1"/>
  <c r="J10" s="1"/>
  <c r="K16"/>
  <c r="K14" s="1"/>
  <c r="K10" s="1"/>
  <c r="L16"/>
  <c r="L14" s="1"/>
  <c r="L10" s="1"/>
  <c r="M16"/>
  <c r="M14" s="1"/>
  <c r="M10" s="1"/>
  <c r="N16"/>
  <c r="O16"/>
  <c r="O14" s="1"/>
  <c r="O10" s="1"/>
  <c r="P16"/>
  <c r="N17"/>
  <c r="P17"/>
  <c r="N18"/>
  <c r="P18"/>
  <c r="N19"/>
  <c r="P19"/>
  <c r="N20"/>
  <c r="P20"/>
  <c r="C21"/>
  <c r="D21"/>
  <c r="E21"/>
  <c r="F21"/>
  <c r="G21"/>
  <c r="H21"/>
  <c r="I21"/>
  <c r="J21"/>
  <c r="K21"/>
  <c r="L21"/>
  <c r="M21"/>
  <c r="N21"/>
  <c r="O21"/>
  <c r="P21"/>
  <c r="N22"/>
  <c r="P22"/>
  <c r="N23"/>
  <c r="P23"/>
  <c r="N24"/>
  <c r="P24"/>
  <c r="N25"/>
  <c r="P25"/>
  <c r="C26"/>
  <c r="D26"/>
  <c r="E26"/>
  <c r="F26"/>
  <c r="G26"/>
  <c r="H26"/>
  <c r="I26"/>
  <c r="J26"/>
  <c r="K26"/>
  <c r="L26"/>
  <c r="M26"/>
  <c r="N26"/>
  <c r="O26"/>
  <c r="P26"/>
  <c r="N27"/>
  <c r="P27"/>
  <c r="N28"/>
  <c r="P28"/>
  <c r="N29"/>
  <c r="P29"/>
  <c r="N30"/>
  <c r="P30"/>
  <c r="C31"/>
  <c r="D31"/>
  <c r="E31"/>
  <c r="F31"/>
  <c r="G31"/>
  <c r="H31"/>
  <c r="I31"/>
  <c r="J31"/>
  <c r="K31"/>
  <c r="L31"/>
  <c r="M31"/>
  <c r="N31" s="1"/>
  <c r="P31" s="1"/>
  <c r="O31"/>
  <c r="N32"/>
  <c r="P32" s="1"/>
  <c r="N33"/>
  <c r="P33"/>
  <c r="N34"/>
  <c r="P34"/>
  <c r="N35"/>
  <c r="P35"/>
  <c r="C36"/>
  <c r="D36"/>
  <c r="E36"/>
  <c r="F36"/>
  <c r="G36"/>
  <c r="H36"/>
  <c r="I36"/>
  <c r="J36"/>
  <c r="K36"/>
  <c r="L36"/>
  <c r="M36"/>
  <c r="N36"/>
  <c r="O36"/>
  <c r="P36"/>
  <c r="N37"/>
  <c r="P37"/>
  <c r="N38"/>
  <c r="P38"/>
  <c r="N39"/>
  <c r="P39"/>
  <c r="N40"/>
  <c r="P40"/>
  <c r="C41"/>
  <c r="D41"/>
  <c r="E41"/>
  <c r="F41"/>
  <c r="G41"/>
  <c r="H41"/>
  <c r="I41"/>
  <c r="J41"/>
  <c r="K41"/>
  <c r="L41"/>
  <c r="M41"/>
  <c r="N41"/>
  <c r="O41"/>
  <c r="P41"/>
  <c r="N42"/>
  <c r="P42"/>
  <c r="N43"/>
  <c r="P43"/>
  <c r="N44"/>
  <c r="P44"/>
  <c r="N45"/>
  <c r="P45"/>
  <c r="N46"/>
  <c r="P46"/>
  <c r="N47"/>
  <c r="P47"/>
  <c r="N48"/>
  <c r="P48"/>
  <c r="C50"/>
  <c r="C49" s="1"/>
  <c r="D50"/>
  <c r="D49" s="1"/>
  <c r="E50"/>
  <c r="E49" s="1"/>
  <c r="F50"/>
  <c r="F49" s="1"/>
  <c r="G50"/>
  <c r="G49" s="1"/>
  <c r="H50"/>
  <c r="H49" s="1"/>
  <c r="I50"/>
  <c r="I49" s="1"/>
  <c r="J50"/>
  <c r="J49" s="1"/>
  <c r="K50"/>
  <c r="K49" s="1"/>
  <c r="L50"/>
  <c r="L49" s="1"/>
  <c r="M50"/>
  <c r="M49" s="1"/>
  <c r="N50"/>
  <c r="O50"/>
  <c r="O49" s="1"/>
  <c r="P50"/>
  <c r="N51"/>
  <c r="P51"/>
  <c r="N52"/>
  <c r="P52"/>
  <c r="N53"/>
  <c r="P53"/>
  <c r="N54"/>
  <c r="P54"/>
  <c r="N55"/>
  <c r="P55"/>
  <c r="N56"/>
  <c r="P56"/>
  <c r="N57"/>
  <c r="P57"/>
  <c r="N58"/>
  <c r="P58"/>
  <c r="N59"/>
  <c r="P59"/>
  <c r="C67"/>
  <c r="C68"/>
  <c r="C69"/>
  <c r="C70"/>
  <c r="N76"/>
  <c r="P76" s="1"/>
  <c r="N77"/>
  <c r="P77" s="1"/>
  <c r="N78"/>
  <c r="P78" s="1"/>
  <c r="C80"/>
  <c r="C79" s="1"/>
  <c r="D80"/>
  <c r="D79" s="1"/>
  <c r="D75" s="1"/>
  <c r="E80"/>
  <c r="E79" s="1"/>
  <c r="E75" s="1"/>
  <c r="F80"/>
  <c r="F79" s="1"/>
  <c r="F75" s="1"/>
  <c r="G80"/>
  <c r="G79" s="1"/>
  <c r="G75" s="1"/>
  <c r="H80"/>
  <c r="H79" s="1"/>
  <c r="H75" s="1"/>
  <c r="I80"/>
  <c r="I79" s="1"/>
  <c r="I75" s="1"/>
  <c r="J80"/>
  <c r="J79" s="1"/>
  <c r="J75" s="1"/>
  <c r="K80"/>
  <c r="K79" s="1"/>
  <c r="K75" s="1"/>
  <c r="L80"/>
  <c r="L79" s="1"/>
  <c r="L75" s="1"/>
  <c r="M80"/>
  <c r="M79" s="1"/>
  <c r="M75" s="1"/>
  <c r="N80"/>
  <c r="O80"/>
  <c r="O79" s="1"/>
  <c r="O75" s="1"/>
  <c r="P80"/>
  <c r="N81"/>
  <c r="P81"/>
  <c r="N82"/>
  <c r="P82"/>
  <c r="N83"/>
  <c r="P83"/>
  <c r="N84"/>
  <c r="P84"/>
  <c r="C85"/>
  <c r="D85"/>
  <c r="E85"/>
  <c r="F85"/>
  <c r="G85"/>
  <c r="H85"/>
  <c r="I85"/>
  <c r="J85"/>
  <c r="K85"/>
  <c r="L85"/>
  <c r="M85"/>
  <c r="N85"/>
  <c r="O85"/>
  <c r="P85"/>
  <c r="N86"/>
  <c r="P86"/>
  <c r="N87"/>
  <c r="P87"/>
  <c r="N88"/>
  <c r="P88"/>
  <c r="N89"/>
  <c r="P89"/>
  <c r="C90"/>
  <c r="D90"/>
  <c r="E90"/>
  <c r="F90"/>
  <c r="G90"/>
  <c r="H90"/>
  <c r="I90"/>
  <c r="J90"/>
  <c r="K90"/>
  <c r="L90"/>
  <c r="M90"/>
  <c r="N90"/>
  <c r="O90"/>
  <c r="P90"/>
  <c r="N91"/>
  <c r="P91"/>
  <c r="N92"/>
  <c r="P92"/>
  <c r="N93"/>
  <c r="P93"/>
  <c r="N94"/>
  <c r="P94"/>
  <c r="C95"/>
  <c r="D95"/>
  <c r="E95"/>
  <c r="F95"/>
  <c r="G95"/>
  <c r="H95"/>
  <c r="I95"/>
  <c r="J95"/>
  <c r="K95"/>
  <c r="L95"/>
  <c r="M95"/>
  <c r="N95"/>
  <c r="O95"/>
  <c r="P95" s="1"/>
  <c r="N96"/>
  <c r="P96" s="1"/>
  <c r="N97"/>
  <c r="P97" s="1"/>
  <c r="N98"/>
  <c r="P98" s="1"/>
  <c r="N99"/>
  <c r="P99" s="1"/>
  <c r="C100"/>
  <c r="D100"/>
  <c r="E100"/>
  <c r="F100"/>
  <c r="G100"/>
  <c r="H100"/>
  <c r="I100"/>
  <c r="J100"/>
  <c r="K100"/>
  <c r="L100"/>
  <c r="M100"/>
  <c r="N100"/>
  <c r="O100"/>
  <c r="P100"/>
  <c r="N101"/>
  <c r="P101"/>
  <c r="N102"/>
  <c r="P102"/>
  <c r="N103"/>
  <c r="P103"/>
  <c r="N104"/>
  <c r="P104"/>
  <c r="N105"/>
  <c r="P105"/>
  <c r="N106"/>
  <c r="P106"/>
  <c r="N107"/>
  <c r="P107" s="1"/>
  <c r="C109"/>
  <c r="C108" s="1"/>
  <c r="D109"/>
  <c r="D108" s="1"/>
  <c r="E109"/>
  <c r="E108" s="1"/>
  <c r="F109"/>
  <c r="F108" s="1"/>
  <c r="G109"/>
  <c r="G108" s="1"/>
  <c r="H109"/>
  <c r="H108" s="1"/>
  <c r="I109"/>
  <c r="I108" s="1"/>
  <c r="J109"/>
  <c r="J108" s="1"/>
  <c r="K109"/>
  <c r="K108" s="1"/>
  <c r="L109"/>
  <c r="L108" s="1"/>
  <c r="M109"/>
  <c r="M108" s="1"/>
  <c r="N109"/>
  <c r="O109"/>
  <c r="O108" s="1"/>
  <c r="P109"/>
  <c r="N110"/>
  <c r="P110"/>
  <c r="N111"/>
  <c r="P111"/>
  <c r="N112"/>
  <c r="P112"/>
  <c r="N113"/>
  <c r="P113"/>
  <c r="N114"/>
  <c r="P114"/>
  <c r="N115"/>
  <c r="P115"/>
  <c r="N116"/>
  <c r="P116"/>
  <c r="N117"/>
  <c r="P117" s="1"/>
  <c r="N118"/>
  <c r="P118"/>
  <c r="N119"/>
  <c r="P119"/>
  <c r="C129"/>
  <c r="C130"/>
  <c r="C131"/>
  <c r="C132"/>
  <c r="N138"/>
  <c r="P138" s="1"/>
  <c r="N139"/>
  <c r="P139" s="1"/>
  <c r="N140"/>
  <c r="P140" s="1"/>
  <c r="C142"/>
  <c r="C141" s="1"/>
  <c r="D142"/>
  <c r="D141" s="1"/>
  <c r="D137" s="1"/>
  <c r="E142"/>
  <c r="E141" s="1"/>
  <c r="E137" s="1"/>
  <c r="F142"/>
  <c r="F141" s="1"/>
  <c r="F137" s="1"/>
  <c r="G142"/>
  <c r="G141" s="1"/>
  <c r="G137" s="1"/>
  <c r="H142"/>
  <c r="H141" s="1"/>
  <c r="H137" s="1"/>
  <c r="I142"/>
  <c r="I141" s="1"/>
  <c r="I137" s="1"/>
  <c r="J142"/>
  <c r="J141" s="1"/>
  <c r="J137" s="1"/>
  <c r="K142"/>
  <c r="K141" s="1"/>
  <c r="K137" s="1"/>
  <c r="L142"/>
  <c r="L141" s="1"/>
  <c r="L137" s="1"/>
  <c r="M142"/>
  <c r="M141" s="1"/>
  <c r="M137" s="1"/>
  <c r="N142"/>
  <c r="O142"/>
  <c r="O141" s="1"/>
  <c r="O137" s="1"/>
  <c r="P142"/>
  <c r="N143"/>
  <c r="P143"/>
  <c r="N144"/>
  <c r="P144"/>
  <c r="N145"/>
  <c r="P145"/>
  <c r="N146"/>
  <c r="P146"/>
  <c r="C147"/>
  <c r="D147"/>
  <c r="E147"/>
  <c r="F147"/>
  <c r="G147"/>
  <c r="H147"/>
  <c r="I147"/>
  <c r="J147"/>
  <c r="K147"/>
  <c r="L147"/>
  <c r="M147"/>
  <c r="N147"/>
  <c r="O147"/>
  <c r="P147"/>
  <c r="N148"/>
  <c r="P148"/>
  <c r="N149"/>
  <c r="P149"/>
  <c r="N150"/>
  <c r="P150"/>
  <c r="N151"/>
  <c r="P151"/>
  <c r="C152"/>
  <c r="D152"/>
  <c r="E152"/>
  <c r="F152"/>
  <c r="G152"/>
  <c r="H152"/>
  <c r="I152"/>
  <c r="J152"/>
  <c r="K152"/>
  <c r="L152"/>
  <c r="M152"/>
  <c r="N152"/>
  <c r="O152"/>
  <c r="P152"/>
  <c r="N153"/>
  <c r="P153"/>
  <c r="N154"/>
  <c r="P154"/>
  <c r="N155"/>
  <c r="P155"/>
  <c r="N156"/>
  <c r="P156"/>
  <c r="C157"/>
  <c r="D157"/>
  <c r="E157"/>
  <c r="F157"/>
  <c r="G157"/>
  <c r="H157"/>
  <c r="I157"/>
  <c r="J157"/>
  <c r="K157"/>
  <c r="L157"/>
  <c r="M157"/>
  <c r="N157" s="1"/>
  <c r="P157" s="1"/>
  <c r="O157"/>
  <c r="N158"/>
  <c r="P158" s="1"/>
  <c r="N159"/>
  <c r="P159"/>
  <c r="N160"/>
  <c r="P160"/>
  <c r="N161"/>
  <c r="P161"/>
  <c r="C162"/>
  <c r="D162"/>
  <c r="E162"/>
  <c r="F162"/>
  <c r="G162"/>
  <c r="H162"/>
  <c r="I162"/>
  <c r="J162"/>
  <c r="K162"/>
  <c r="L162"/>
  <c r="M162"/>
  <c r="N162"/>
  <c r="O162"/>
  <c r="P162"/>
  <c r="N163"/>
  <c r="P163" s="1"/>
  <c r="N164"/>
  <c r="P164"/>
  <c r="N165"/>
  <c r="P165"/>
  <c r="N166"/>
  <c r="P166"/>
  <c r="N167"/>
  <c r="P167"/>
  <c r="N168"/>
  <c r="P168"/>
  <c r="N169"/>
  <c r="P169" s="1"/>
  <c r="C171"/>
  <c r="C170" s="1"/>
  <c r="D171"/>
  <c r="D170" s="1"/>
  <c r="E171"/>
  <c r="E170" s="1"/>
  <c r="F171"/>
  <c r="F170" s="1"/>
  <c r="G171"/>
  <c r="G170" s="1"/>
  <c r="H171"/>
  <c r="H170" s="1"/>
  <c r="I171"/>
  <c r="I170" s="1"/>
  <c r="J171"/>
  <c r="J170" s="1"/>
  <c r="K171"/>
  <c r="K170" s="1"/>
  <c r="L171"/>
  <c r="L170" s="1"/>
  <c r="M171"/>
  <c r="M170" s="1"/>
  <c r="N171"/>
  <c r="O171"/>
  <c r="O170" s="1"/>
  <c r="P171"/>
  <c r="N172"/>
  <c r="P172"/>
  <c r="N173"/>
  <c r="P173"/>
  <c r="N174"/>
  <c r="P174" s="1"/>
  <c r="N175"/>
  <c r="P175" s="1"/>
  <c r="N176"/>
  <c r="P176" s="1"/>
  <c r="N177"/>
  <c r="P177" s="1"/>
  <c r="N178"/>
  <c r="P178" s="1"/>
  <c r="N179"/>
  <c r="P179" s="1"/>
  <c r="N180"/>
  <c r="P180" s="1"/>
  <c r="N181"/>
  <c r="P181" s="1"/>
  <c r="C190"/>
  <c r="C191"/>
  <c r="C192"/>
  <c r="C193"/>
  <c r="N199"/>
  <c r="P199"/>
  <c r="N200"/>
  <c r="P200"/>
  <c r="N201"/>
  <c r="P201"/>
  <c r="C203"/>
  <c r="C202" s="1"/>
  <c r="D203"/>
  <c r="D202" s="1"/>
  <c r="D198" s="1"/>
  <c r="E203"/>
  <c r="E202" s="1"/>
  <c r="E198" s="1"/>
  <c r="F203"/>
  <c r="F202" s="1"/>
  <c r="F198" s="1"/>
  <c r="G203"/>
  <c r="G202" s="1"/>
  <c r="G198" s="1"/>
  <c r="H203"/>
  <c r="H202" s="1"/>
  <c r="H198" s="1"/>
  <c r="I203"/>
  <c r="I202" s="1"/>
  <c r="I198" s="1"/>
  <c r="J203"/>
  <c r="J202" s="1"/>
  <c r="J198" s="1"/>
  <c r="K203"/>
  <c r="K202" s="1"/>
  <c r="K198" s="1"/>
  <c r="L203"/>
  <c r="L202" s="1"/>
  <c r="L198" s="1"/>
  <c r="M203"/>
  <c r="M202" s="1"/>
  <c r="M198" s="1"/>
  <c r="N203"/>
  <c r="O203"/>
  <c r="O202" s="1"/>
  <c r="O198" s="1"/>
  <c r="P203"/>
  <c r="N204"/>
  <c r="P204"/>
  <c r="N205"/>
  <c r="P205"/>
  <c r="N206"/>
  <c r="P206"/>
  <c r="N207"/>
  <c r="P207"/>
  <c r="C208"/>
  <c r="D208"/>
  <c r="E208"/>
  <c r="F208"/>
  <c r="G208"/>
  <c r="H208"/>
  <c r="I208"/>
  <c r="J208"/>
  <c r="K208"/>
  <c r="L208"/>
  <c r="M208"/>
  <c r="N208"/>
  <c r="O208"/>
  <c r="P208"/>
  <c r="N209"/>
  <c r="P209"/>
  <c r="N210"/>
  <c r="P210"/>
  <c r="N211"/>
  <c r="P211"/>
  <c r="N212"/>
  <c r="P212"/>
  <c r="C213"/>
  <c r="D213"/>
  <c r="E213"/>
  <c r="F213"/>
  <c r="G213"/>
  <c r="H213"/>
  <c r="I213"/>
  <c r="J213"/>
  <c r="K213"/>
  <c r="L213"/>
  <c r="M213"/>
  <c r="N213"/>
  <c r="O213"/>
  <c r="P213"/>
  <c r="N214"/>
  <c r="P214"/>
  <c r="N215"/>
  <c r="P215"/>
  <c r="N216"/>
  <c r="P216"/>
  <c r="N217"/>
  <c r="P217"/>
  <c r="C218"/>
  <c r="D218"/>
  <c r="E218"/>
  <c r="F218"/>
  <c r="G218"/>
  <c r="H218"/>
  <c r="I218"/>
  <c r="J218"/>
  <c r="K218"/>
  <c r="L218"/>
  <c r="M218"/>
  <c r="N218"/>
  <c r="O218"/>
  <c r="P218" s="1"/>
  <c r="N219"/>
  <c r="P219" s="1"/>
  <c r="N220"/>
  <c r="P220" s="1"/>
  <c r="N221"/>
  <c r="P221" s="1"/>
  <c r="N222"/>
  <c r="P222" s="1"/>
  <c r="C223"/>
  <c r="D223"/>
  <c r="E223"/>
  <c r="F223"/>
  <c r="G223"/>
  <c r="H223"/>
  <c r="I223"/>
  <c r="J223"/>
  <c r="K223"/>
  <c r="L223"/>
  <c r="M223"/>
  <c r="N223"/>
  <c r="O223"/>
  <c r="P223"/>
  <c r="N224"/>
  <c r="P224"/>
  <c r="N225"/>
  <c r="P225"/>
  <c r="N226"/>
  <c r="P226"/>
  <c r="N227"/>
  <c r="P227"/>
  <c r="N228"/>
  <c r="P228"/>
  <c r="N229"/>
  <c r="P229"/>
  <c r="N230"/>
  <c r="P230"/>
  <c r="C232"/>
  <c r="C231" s="1"/>
  <c r="D232"/>
  <c r="D231" s="1"/>
  <c r="E232"/>
  <c r="E231" s="1"/>
  <c r="F232"/>
  <c r="F231" s="1"/>
  <c r="G232"/>
  <c r="G231" s="1"/>
  <c r="H232"/>
  <c r="H231" s="1"/>
  <c r="I232"/>
  <c r="I231" s="1"/>
  <c r="J232"/>
  <c r="J231" s="1"/>
  <c r="K232"/>
  <c r="K231" s="1"/>
  <c r="L232"/>
  <c r="L231" s="1"/>
  <c r="M232"/>
  <c r="M231" s="1"/>
  <c r="N232"/>
  <c r="O232"/>
  <c r="O231" s="1"/>
  <c r="P232"/>
  <c r="N233"/>
  <c r="P233"/>
  <c r="N234"/>
  <c r="P234"/>
  <c r="N235"/>
  <c r="P235"/>
  <c r="N236"/>
  <c r="P236"/>
  <c r="N237"/>
  <c r="P237"/>
  <c r="N238"/>
  <c r="P238"/>
  <c r="N239"/>
  <c r="P239"/>
  <c r="N240"/>
  <c r="P240"/>
  <c r="N241"/>
  <c r="P241"/>
  <c r="N242"/>
  <c r="P242"/>
  <c r="C252"/>
  <c r="C253"/>
  <c r="C254"/>
  <c r="C255"/>
  <c r="N261"/>
  <c r="P261" s="1"/>
  <c r="N262"/>
  <c r="P262" s="1"/>
  <c r="N263"/>
  <c r="P263" s="1"/>
  <c r="C265"/>
  <c r="C264" s="1"/>
  <c r="D265"/>
  <c r="D264" s="1"/>
  <c r="D260" s="1"/>
  <c r="E265"/>
  <c r="E264" s="1"/>
  <c r="E260" s="1"/>
  <c r="F265"/>
  <c r="F264" s="1"/>
  <c r="F260" s="1"/>
  <c r="G265"/>
  <c r="G264" s="1"/>
  <c r="G260" s="1"/>
  <c r="H265"/>
  <c r="H264" s="1"/>
  <c r="H260" s="1"/>
  <c r="I265"/>
  <c r="I264" s="1"/>
  <c r="I260" s="1"/>
  <c r="J265"/>
  <c r="J264" s="1"/>
  <c r="J260" s="1"/>
  <c r="K265"/>
  <c r="K264" s="1"/>
  <c r="K260" s="1"/>
  <c r="L265"/>
  <c r="L264" s="1"/>
  <c r="L260" s="1"/>
  <c r="M265"/>
  <c r="M264" s="1"/>
  <c r="M260" s="1"/>
  <c r="N265"/>
  <c r="O265"/>
  <c r="O264" s="1"/>
  <c r="O260" s="1"/>
  <c r="P265"/>
  <c r="N266"/>
  <c r="P266"/>
  <c r="N267"/>
  <c r="P267"/>
  <c r="N268"/>
  <c r="P268" s="1"/>
  <c r="N269"/>
  <c r="P269" s="1"/>
  <c r="C270"/>
  <c r="D270"/>
  <c r="E270"/>
  <c r="F270"/>
  <c r="G270"/>
  <c r="H270"/>
  <c r="I270"/>
  <c r="J270"/>
  <c r="K270"/>
  <c r="L270"/>
  <c r="M270"/>
  <c r="N270"/>
  <c r="O270"/>
  <c r="P270"/>
  <c r="N271"/>
  <c r="P271"/>
  <c r="N272"/>
  <c r="P272"/>
  <c r="N273"/>
  <c r="P273"/>
  <c r="N274"/>
  <c r="P274"/>
  <c r="C275"/>
  <c r="D275"/>
  <c r="E275"/>
  <c r="F275"/>
  <c r="G275"/>
  <c r="H275"/>
  <c r="I275"/>
  <c r="J275"/>
  <c r="K275"/>
  <c r="L275"/>
  <c r="M275"/>
  <c r="N275"/>
  <c r="O275"/>
  <c r="P275"/>
  <c r="N276"/>
  <c r="P276"/>
  <c r="N277"/>
  <c r="P277"/>
  <c r="N278"/>
  <c r="P278"/>
  <c r="N279"/>
  <c r="P279"/>
  <c r="C280"/>
  <c r="D280"/>
  <c r="E280"/>
  <c r="F280"/>
  <c r="G280"/>
  <c r="H280"/>
  <c r="I280"/>
  <c r="J280"/>
  <c r="K280"/>
  <c r="L280"/>
  <c r="M280"/>
  <c r="N280"/>
  <c r="O280"/>
  <c r="P280" s="1"/>
  <c r="N281"/>
  <c r="P281" s="1"/>
  <c r="N282"/>
  <c r="P282" s="1"/>
  <c r="N283"/>
  <c r="P283" s="1"/>
  <c r="N284"/>
  <c r="P284" s="1"/>
  <c r="C285"/>
  <c r="D285"/>
  <c r="E285"/>
  <c r="F285"/>
  <c r="G285"/>
  <c r="H285"/>
  <c r="I285"/>
  <c r="J285"/>
  <c r="K285"/>
  <c r="L285"/>
  <c r="M285"/>
  <c r="N285"/>
  <c r="O285"/>
  <c r="P285"/>
  <c r="N286"/>
  <c r="P286"/>
  <c r="N287"/>
  <c r="P287"/>
  <c r="N288"/>
  <c r="P288"/>
  <c r="N289"/>
  <c r="P289"/>
  <c r="N290"/>
  <c r="P290"/>
  <c r="N291"/>
  <c r="P291"/>
  <c r="N292"/>
  <c r="P292"/>
  <c r="C294"/>
  <c r="C293" s="1"/>
  <c r="D294"/>
  <c r="D293" s="1"/>
  <c r="E294"/>
  <c r="E293" s="1"/>
  <c r="F294"/>
  <c r="F293" s="1"/>
  <c r="G294"/>
  <c r="G293" s="1"/>
  <c r="H294"/>
  <c r="H293" s="1"/>
  <c r="I294"/>
  <c r="I293" s="1"/>
  <c r="J294"/>
  <c r="J293" s="1"/>
  <c r="K294"/>
  <c r="K293" s="1"/>
  <c r="L294"/>
  <c r="L293" s="1"/>
  <c r="M294"/>
  <c r="M293" s="1"/>
  <c r="N294"/>
  <c r="O294"/>
  <c r="O293" s="1"/>
  <c r="P294"/>
  <c r="N295"/>
  <c r="P295"/>
  <c r="N296"/>
  <c r="P296"/>
  <c r="N297"/>
  <c r="P297"/>
  <c r="N298"/>
  <c r="P298"/>
  <c r="N299"/>
  <c r="P299"/>
  <c r="N300"/>
  <c r="P300"/>
  <c r="N301"/>
  <c r="P301"/>
  <c r="N302"/>
  <c r="P302"/>
  <c r="N303"/>
  <c r="P303"/>
  <c r="N304"/>
  <c r="P304"/>
  <c r="C314"/>
  <c r="C315"/>
  <c r="C316"/>
  <c r="C317"/>
  <c r="N323"/>
  <c r="P323" s="1"/>
  <c r="N324"/>
  <c r="P324" s="1"/>
  <c r="N325"/>
  <c r="P325" s="1"/>
  <c r="C327"/>
  <c r="N327" s="1"/>
  <c r="P327" s="1"/>
  <c r="D327"/>
  <c r="D326" s="1"/>
  <c r="D322" s="1"/>
  <c r="E327"/>
  <c r="E326" s="1"/>
  <c r="E322" s="1"/>
  <c r="F327"/>
  <c r="F326" s="1"/>
  <c r="F322" s="1"/>
  <c r="G327"/>
  <c r="G326" s="1"/>
  <c r="G322" s="1"/>
  <c r="H327"/>
  <c r="H326" s="1"/>
  <c r="H322" s="1"/>
  <c r="I327"/>
  <c r="I326" s="1"/>
  <c r="I322" s="1"/>
  <c r="J327"/>
  <c r="J326" s="1"/>
  <c r="J322" s="1"/>
  <c r="K327"/>
  <c r="K326" s="1"/>
  <c r="K322" s="1"/>
  <c r="L327"/>
  <c r="L326" s="1"/>
  <c r="L322" s="1"/>
  <c r="M327"/>
  <c r="M326" s="1"/>
  <c r="M322" s="1"/>
  <c r="O327"/>
  <c r="O326" s="1"/>
  <c r="O322" s="1"/>
  <c r="N328"/>
  <c r="P328" s="1"/>
  <c r="N329"/>
  <c r="P329" s="1"/>
  <c r="N330"/>
  <c r="P330" s="1"/>
  <c r="N331"/>
  <c r="P331" s="1"/>
  <c r="C332"/>
  <c r="N332" s="1"/>
  <c r="P332" s="1"/>
  <c r="D332"/>
  <c r="E332"/>
  <c r="F332"/>
  <c r="G332"/>
  <c r="H332"/>
  <c r="I332"/>
  <c r="J332"/>
  <c r="K332"/>
  <c r="L332"/>
  <c r="M332"/>
  <c r="O332"/>
  <c r="N333"/>
  <c r="P333" s="1"/>
  <c r="N334"/>
  <c r="P334" s="1"/>
  <c r="N335"/>
  <c r="P335" s="1"/>
  <c r="N336"/>
  <c r="P336" s="1"/>
  <c r="C337"/>
  <c r="D337"/>
  <c r="E337"/>
  <c r="N337" s="1"/>
  <c r="P337" s="1"/>
  <c r="F337"/>
  <c r="G337"/>
  <c r="H337"/>
  <c r="I337"/>
  <c r="J337"/>
  <c r="K337"/>
  <c r="L337"/>
  <c r="M337"/>
  <c r="O337"/>
  <c r="N338"/>
  <c r="P338" s="1"/>
  <c r="N339"/>
  <c r="P339" s="1"/>
  <c r="N340"/>
  <c r="P340" s="1"/>
  <c r="N341"/>
  <c r="P341" s="1"/>
  <c r="C342"/>
  <c r="D342"/>
  <c r="E342"/>
  <c r="F342"/>
  <c r="G342"/>
  <c r="H342"/>
  <c r="I342"/>
  <c r="J342"/>
  <c r="K342"/>
  <c r="L342"/>
  <c r="M342"/>
  <c r="N342"/>
  <c r="O342"/>
  <c r="P342" s="1"/>
  <c r="N343"/>
  <c r="P343"/>
  <c r="N344"/>
  <c r="P344"/>
  <c r="N345"/>
  <c r="P345"/>
  <c r="N346"/>
  <c r="P346" s="1"/>
  <c r="C347"/>
  <c r="D347"/>
  <c r="E347"/>
  <c r="F347"/>
  <c r="G347"/>
  <c r="H347"/>
  <c r="I347"/>
  <c r="J347"/>
  <c r="K347"/>
  <c r="L347"/>
  <c r="M347"/>
  <c r="N347"/>
  <c r="O347"/>
  <c r="P347"/>
  <c r="N348"/>
  <c r="P348"/>
  <c r="N349"/>
  <c r="P349"/>
  <c r="N350"/>
  <c r="P350"/>
  <c r="N351"/>
  <c r="P351"/>
  <c r="N352"/>
  <c r="P352"/>
  <c r="N353"/>
  <c r="P353" s="1"/>
  <c r="N354"/>
  <c r="P354"/>
  <c r="C356"/>
  <c r="C355" s="1"/>
  <c r="D356"/>
  <c r="D355" s="1"/>
  <c r="E356"/>
  <c r="E355" s="1"/>
  <c r="F356"/>
  <c r="F355" s="1"/>
  <c r="G356"/>
  <c r="G355" s="1"/>
  <c r="H356"/>
  <c r="H355" s="1"/>
  <c r="I356"/>
  <c r="I355" s="1"/>
  <c r="J356"/>
  <c r="J355" s="1"/>
  <c r="K356"/>
  <c r="K355" s="1"/>
  <c r="L356"/>
  <c r="L355" s="1"/>
  <c r="M356"/>
  <c r="M355" s="1"/>
  <c r="N356"/>
  <c r="O356"/>
  <c r="O355" s="1"/>
  <c r="P356"/>
  <c r="N357"/>
  <c r="P357"/>
  <c r="N358"/>
  <c r="P358"/>
  <c r="N359"/>
  <c r="P359"/>
  <c r="N360"/>
  <c r="P360"/>
  <c r="N361"/>
  <c r="P361"/>
  <c r="N362"/>
  <c r="P362"/>
  <c r="N363"/>
  <c r="P363"/>
  <c r="N364"/>
  <c r="P364"/>
  <c r="N365"/>
  <c r="P365"/>
  <c r="N366"/>
  <c r="P366"/>
  <c r="D197" i="7" l="1"/>
  <c r="C199"/>
  <c r="D117"/>
  <c r="C119"/>
  <c r="D39"/>
  <c r="E37"/>
  <c r="E237"/>
  <c r="D239"/>
  <c r="E157"/>
  <c r="D159"/>
  <c r="E77"/>
  <c r="D79"/>
  <c r="C39"/>
  <c r="N355" i="1"/>
  <c r="P355" s="1"/>
  <c r="C369"/>
  <c r="D369" s="1"/>
  <c r="E369" s="1"/>
  <c r="F369" s="1"/>
  <c r="G369" s="1"/>
  <c r="H369" s="1"/>
  <c r="I369" s="1"/>
  <c r="J369" s="1"/>
  <c r="K369" s="1"/>
  <c r="L369" s="1"/>
  <c r="M369" s="1"/>
  <c r="L367"/>
  <c r="J367"/>
  <c r="H367"/>
  <c r="F367"/>
  <c r="D367"/>
  <c r="M367"/>
  <c r="K367"/>
  <c r="I367"/>
  <c r="G367"/>
  <c r="E367"/>
  <c r="N293"/>
  <c r="P293" s="1"/>
  <c r="C307"/>
  <c r="D307" s="1"/>
  <c r="E307" s="1"/>
  <c r="F307" s="1"/>
  <c r="G307" s="1"/>
  <c r="H307" s="1"/>
  <c r="I307" s="1"/>
  <c r="J307" s="1"/>
  <c r="K307" s="1"/>
  <c r="L307" s="1"/>
  <c r="M307" s="1"/>
  <c r="C245"/>
  <c r="D245" s="1"/>
  <c r="E245" s="1"/>
  <c r="F245" s="1"/>
  <c r="G245" s="1"/>
  <c r="H245" s="1"/>
  <c r="I245" s="1"/>
  <c r="J245" s="1"/>
  <c r="K245" s="1"/>
  <c r="L245" s="1"/>
  <c r="M245" s="1"/>
  <c r="N231"/>
  <c r="P231" s="1"/>
  <c r="N141"/>
  <c r="P141" s="1"/>
  <c r="C137"/>
  <c r="C122"/>
  <c r="D122" s="1"/>
  <c r="E122" s="1"/>
  <c r="F122" s="1"/>
  <c r="G122" s="1"/>
  <c r="H122" s="1"/>
  <c r="I122" s="1"/>
  <c r="J122" s="1"/>
  <c r="K122" s="1"/>
  <c r="L122" s="1"/>
  <c r="M122" s="1"/>
  <c r="N108"/>
  <c r="P108" s="1"/>
  <c r="C75"/>
  <c r="N79"/>
  <c r="P79" s="1"/>
  <c r="N14"/>
  <c r="P14" s="1"/>
  <c r="C10"/>
  <c r="C326"/>
  <c r="L305"/>
  <c r="J305"/>
  <c r="H305"/>
  <c r="F305"/>
  <c r="D305"/>
  <c r="L243"/>
  <c r="J243"/>
  <c r="H243"/>
  <c r="F243"/>
  <c r="D243"/>
  <c r="M182"/>
  <c r="K182"/>
  <c r="I182"/>
  <c r="G182"/>
  <c r="E182"/>
  <c r="M120"/>
  <c r="K120"/>
  <c r="I120"/>
  <c r="G120"/>
  <c r="E120"/>
  <c r="M60"/>
  <c r="K60"/>
  <c r="I60"/>
  <c r="G60"/>
  <c r="E60"/>
  <c r="N264"/>
  <c r="P264" s="1"/>
  <c r="C260"/>
  <c r="C198"/>
  <c r="N202"/>
  <c r="P202" s="1"/>
  <c r="N170"/>
  <c r="P170" s="1"/>
  <c r="C184"/>
  <c r="D184" s="1"/>
  <c r="E184" s="1"/>
  <c r="F184" s="1"/>
  <c r="G184" s="1"/>
  <c r="H184" s="1"/>
  <c r="I184" s="1"/>
  <c r="J184" s="1"/>
  <c r="K184" s="1"/>
  <c r="L184" s="1"/>
  <c r="M184" s="1"/>
  <c r="N49"/>
  <c r="P49" s="1"/>
  <c r="C62"/>
  <c r="D62" s="1"/>
  <c r="E62" s="1"/>
  <c r="F62" s="1"/>
  <c r="G62" s="1"/>
  <c r="H62" s="1"/>
  <c r="I62" s="1"/>
  <c r="J62" s="1"/>
  <c r="K62" s="1"/>
  <c r="L62" s="1"/>
  <c r="M62" s="1"/>
  <c r="M305"/>
  <c r="K305"/>
  <c r="I305"/>
  <c r="G305"/>
  <c r="E305"/>
  <c r="M243"/>
  <c r="K243"/>
  <c r="I243"/>
  <c r="G243"/>
  <c r="E243"/>
  <c r="L182"/>
  <c r="J182"/>
  <c r="H182"/>
  <c r="F182"/>
  <c r="D182"/>
  <c r="L120"/>
  <c r="J120"/>
  <c r="H120"/>
  <c r="F120"/>
  <c r="D120"/>
  <c r="L60"/>
  <c r="J60"/>
  <c r="H60"/>
  <c r="F60"/>
  <c r="D60"/>
  <c r="E79" i="7" l="1"/>
  <c r="F77"/>
  <c r="E159"/>
  <c r="F157"/>
  <c r="E239"/>
  <c r="F237"/>
  <c r="D119"/>
  <c r="E117"/>
  <c r="D199"/>
  <c r="E197"/>
  <c r="F37"/>
  <c r="E39"/>
  <c r="C243" i="1"/>
  <c r="N198"/>
  <c r="P198" s="1"/>
  <c r="C244"/>
  <c r="N326"/>
  <c r="P326" s="1"/>
  <c r="C322"/>
  <c r="C120"/>
  <c r="N75"/>
  <c r="P75" s="1"/>
  <c r="C121"/>
  <c r="N260"/>
  <c r="P260" s="1"/>
  <c r="C306"/>
  <c r="C305"/>
  <c r="N10"/>
  <c r="P10" s="1"/>
  <c r="C61"/>
  <c r="C60"/>
  <c r="N137"/>
  <c r="P137" s="1"/>
  <c r="C183"/>
  <c r="C182"/>
  <c r="F39" i="7" l="1"/>
  <c r="G37"/>
  <c r="F197"/>
  <c r="E199"/>
  <c r="F117"/>
  <c r="E119"/>
  <c r="G237"/>
  <c r="F239"/>
  <c r="G157"/>
  <c r="F159"/>
  <c r="G77"/>
  <c r="F79"/>
  <c r="C63" i="1"/>
  <c r="C64" s="1"/>
  <c r="D61"/>
  <c r="N322"/>
  <c r="P322" s="1"/>
  <c r="C368"/>
  <c r="C367"/>
  <c r="D244"/>
  <c r="C246"/>
  <c r="C247" s="1"/>
  <c r="C185"/>
  <c r="C186" s="1"/>
  <c r="D183"/>
  <c r="D306"/>
  <c r="C308"/>
  <c r="C309" s="1"/>
  <c r="D121"/>
  <c r="C123"/>
  <c r="C124" s="1"/>
  <c r="G79" i="7" l="1"/>
  <c r="H77"/>
  <c r="G159"/>
  <c r="H157"/>
  <c r="G239"/>
  <c r="H237"/>
  <c r="F119"/>
  <c r="G117"/>
  <c r="F199"/>
  <c r="G197"/>
  <c r="H37"/>
  <c r="G39"/>
  <c r="E183" i="1"/>
  <c r="D185"/>
  <c r="D186" s="1"/>
  <c r="D123"/>
  <c r="D124" s="1"/>
  <c r="E121"/>
  <c r="E306"/>
  <c r="D308"/>
  <c r="D309" s="1"/>
  <c r="D246"/>
  <c r="D247" s="1"/>
  <c r="E244"/>
  <c r="C370"/>
  <c r="C371" s="1"/>
  <c r="D368"/>
  <c r="E61"/>
  <c r="D63"/>
  <c r="D64" s="1"/>
  <c r="H39" i="7" l="1"/>
  <c r="I37"/>
  <c r="H197"/>
  <c r="G199"/>
  <c r="H117"/>
  <c r="G119"/>
  <c r="I237"/>
  <c r="H239"/>
  <c r="I157"/>
  <c r="H159"/>
  <c r="I77"/>
  <c r="H79"/>
  <c r="E63" i="1"/>
  <c r="E64" s="1"/>
  <c r="F61"/>
  <c r="F306"/>
  <c r="E308"/>
  <c r="E309" s="1"/>
  <c r="E185"/>
  <c r="E186" s="1"/>
  <c r="F183"/>
  <c r="E368"/>
  <c r="D370"/>
  <c r="D371" s="1"/>
  <c r="F244"/>
  <c r="E246"/>
  <c r="E247" s="1"/>
  <c r="F121"/>
  <c r="E123"/>
  <c r="E124" s="1"/>
  <c r="I79" i="7" l="1"/>
  <c r="J77"/>
  <c r="J79" s="1"/>
  <c r="I159"/>
  <c r="J157"/>
  <c r="J159" s="1"/>
  <c r="I239"/>
  <c r="J237"/>
  <c r="J239" s="1"/>
  <c r="H119"/>
  <c r="I117"/>
  <c r="H199"/>
  <c r="I197"/>
  <c r="J37"/>
  <c r="J39" s="1"/>
  <c r="I39"/>
  <c r="F123" i="1"/>
  <c r="F124" s="1"/>
  <c r="G121"/>
  <c r="F246"/>
  <c r="F247" s="1"/>
  <c r="G244"/>
  <c r="E370"/>
  <c r="E371" s="1"/>
  <c r="F368"/>
  <c r="G306"/>
  <c r="F308"/>
  <c r="F309" s="1"/>
  <c r="G183"/>
  <c r="F185"/>
  <c r="F186" s="1"/>
  <c r="G61"/>
  <c r="F63"/>
  <c r="F64" s="1"/>
  <c r="J197" i="7" l="1"/>
  <c r="J199" s="1"/>
  <c r="I199"/>
  <c r="J117"/>
  <c r="J119" s="1"/>
  <c r="I119"/>
  <c r="G63" i="1"/>
  <c r="G64" s="1"/>
  <c r="H61"/>
  <c r="G185"/>
  <c r="G186" s="1"/>
  <c r="H183"/>
  <c r="H306"/>
  <c r="G308"/>
  <c r="G309" s="1"/>
  <c r="G368"/>
  <c r="F370"/>
  <c r="F371" s="1"/>
  <c r="H244"/>
  <c r="G246"/>
  <c r="G247" s="1"/>
  <c r="H121"/>
  <c r="G123"/>
  <c r="G124" s="1"/>
  <c r="H123" l="1"/>
  <c r="H124" s="1"/>
  <c r="I121"/>
  <c r="H246"/>
  <c r="H247" s="1"/>
  <c r="I244"/>
  <c r="G370"/>
  <c r="G371" s="1"/>
  <c r="H368"/>
  <c r="I306"/>
  <c r="H308"/>
  <c r="H309" s="1"/>
  <c r="I183"/>
  <c r="H185"/>
  <c r="H186" s="1"/>
  <c r="I61"/>
  <c r="H63"/>
  <c r="H64" s="1"/>
  <c r="I63" l="1"/>
  <c r="I64" s="1"/>
  <c r="J61"/>
  <c r="I185"/>
  <c r="I186" s="1"/>
  <c r="J183"/>
  <c r="J306"/>
  <c r="I308"/>
  <c r="I309" s="1"/>
  <c r="I368"/>
  <c r="H370"/>
  <c r="H371" s="1"/>
  <c r="J244"/>
  <c r="I246"/>
  <c r="I247" s="1"/>
  <c r="J121"/>
  <c r="I123"/>
  <c r="I124" s="1"/>
  <c r="J123" l="1"/>
  <c r="J124" s="1"/>
  <c r="K121"/>
  <c r="J246"/>
  <c r="J247" s="1"/>
  <c r="K244"/>
  <c r="I370"/>
  <c r="I371" s="1"/>
  <c r="J368"/>
  <c r="K306"/>
  <c r="J308"/>
  <c r="J309" s="1"/>
  <c r="K183"/>
  <c r="J185"/>
  <c r="J186" s="1"/>
  <c r="K61"/>
  <c r="J63"/>
  <c r="J64" s="1"/>
  <c r="K63" l="1"/>
  <c r="K64" s="1"/>
  <c r="L61"/>
  <c r="K185"/>
  <c r="K186" s="1"/>
  <c r="L183"/>
  <c r="L306"/>
  <c r="K308"/>
  <c r="K309" s="1"/>
  <c r="K368"/>
  <c r="J370"/>
  <c r="J371" s="1"/>
  <c r="L244"/>
  <c r="K246"/>
  <c r="K247" s="1"/>
  <c r="L121"/>
  <c r="K123"/>
  <c r="K124" s="1"/>
  <c r="L123" l="1"/>
  <c r="L124" s="1"/>
  <c r="M121"/>
  <c r="M123" s="1"/>
  <c r="M124" s="1"/>
  <c r="L246"/>
  <c r="L247" s="1"/>
  <c r="M244"/>
  <c r="M246" s="1"/>
  <c r="M247" s="1"/>
  <c r="K370"/>
  <c r="K371" s="1"/>
  <c r="L368"/>
  <c r="M306"/>
  <c r="M308" s="1"/>
  <c r="M309" s="1"/>
  <c r="L308"/>
  <c r="L309" s="1"/>
  <c r="M183"/>
  <c r="M185" s="1"/>
  <c r="M186" s="1"/>
  <c r="L185"/>
  <c r="L186" s="1"/>
  <c r="M61"/>
  <c r="M63" s="1"/>
  <c r="M64" s="1"/>
  <c r="L63"/>
  <c r="L64" s="1"/>
  <c r="M368" l="1"/>
  <c r="M370" s="1"/>
  <c r="M371" s="1"/>
  <c r="L370"/>
  <c r="L37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52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63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7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9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0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1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46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59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7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89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99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11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2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36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47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62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7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  <comment ref="D18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Registered Owner
Aquired under Repo
Acquired under Margin</t>
        </r>
      </text>
    </comment>
  </commentList>
</comments>
</file>

<file path=xl/sharedStrings.xml><?xml version="1.0" encoding="utf-8"?>
<sst xmlns="http://schemas.openxmlformats.org/spreadsheetml/2006/main" count="1631" uniqueCount="247">
  <si>
    <t>* Signature of another Senior Management Officer required.  Title is to be indicated.</t>
  </si>
  <si>
    <t>Date</t>
  </si>
  <si>
    <t xml:space="preserve">Securities Act </t>
  </si>
  <si>
    <t>*</t>
  </si>
  <si>
    <t>Financial Controller</t>
  </si>
  <si>
    <t>accounting and other records of the licensee for the purposes of The</t>
  </si>
  <si>
    <t>and belief, the foregoing is accurate and has been prepared from the</t>
  </si>
  <si>
    <t xml:space="preserve">     We declare that to the best of our knowledge, information</t>
  </si>
  <si>
    <t>Cumulative Gap: Earning Assets</t>
  </si>
  <si>
    <t>Cumulative Gap</t>
  </si>
  <si>
    <t>Cumulative Total RSL</t>
  </si>
  <si>
    <t>Cumulative Total RSA</t>
  </si>
  <si>
    <t>Net AOC Financial Assets/(Liabilities) maturing in each range</t>
  </si>
  <si>
    <t>Other Financial Liabilities</t>
  </si>
  <si>
    <t xml:space="preserve">Interest Payable on Repos and Borrowings </t>
  </si>
  <si>
    <t xml:space="preserve">Other Borrowings </t>
  </si>
  <si>
    <t>Borrowings under Margin Agreements</t>
  </si>
  <si>
    <t xml:space="preserve">Borrowings from Banks &amp; Other  Financial Institutions </t>
  </si>
  <si>
    <t>Due to Bank of Jamaica</t>
  </si>
  <si>
    <t xml:space="preserve">         Other Securities Dealers /FSC Licensees  </t>
  </si>
  <si>
    <t>2.1.4</t>
  </si>
  <si>
    <t xml:space="preserve">         Banks &amp; Other Deposit-Taking Financial Institutions </t>
  </si>
  <si>
    <t>2.1.3</t>
  </si>
  <si>
    <t xml:space="preserve">         Corporate Clients </t>
  </si>
  <si>
    <t>2.1.2</t>
  </si>
  <si>
    <t xml:space="preserve">         Retailed Clients </t>
  </si>
  <si>
    <t>2.1.1</t>
  </si>
  <si>
    <t xml:space="preserve"> Repo Liabilities </t>
  </si>
  <si>
    <t>Total AOC Financial Liabilities</t>
  </si>
  <si>
    <t xml:space="preserve">Other Financial Assets </t>
  </si>
  <si>
    <t>Accounts Receivables</t>
  </si>
  <si>
    <t>Loans &amp; Advances</t>
  </si>
  <si>
    <t xml:space="preserve">           Held-to-Maturity</t>
  </si>
  <si>
    <t>1.4.5.4</t>
  </si>
  <si>
    <t xml:space="preserve">           Loans &amp; Receivables</t>
  </si>
  <si>
    <t>1.4.5.3</t>
  </si>
  <si>
    <t xml:space="preserve">           Available-for-Sale</t>
  </si>
  <si>
    <t>1.4.5.2</t>
  </si>
  <si>
    <t xml:space="preserve">           Fair Value Through P&amp; L</t>
  </si>
  <si>
    <t>1.4.5.1</t>
  </si>
  <si>
    <t xml:space="preserve">    Other Investments</t>
  </si>
  <si>
    <t>1.4.5</t>
  </si>
  <si>
    <t>1.4.4.4</t>
  </si>
  <si>
    <t>1.4.4.3</t>
  </si>
  <si>
    <t>1.4.4.2</t>
  </si>
  <si>
    <t>1.4.4.1</t>
  </si>
  <si>
    <t xml:space="preserve">    Securities Acquired under Margin Agreements </t>
  </si>
  <si>
    <t>1.4.4</t>
  </si>
  <si>
    <t>1.4.3.4</t>
  </si>
  <si>
    <t>1.4.3.3</t>
  </si>
  <si>
    <t>1.4.3.2</t>
  </si>
  <si>
    <t>1.4.3.1</t>
  </si>
  <si>
    <t xml:space="preserve">    Securities Acquired under Repurchase Agreements </t>
  </si>
  <si>
    <t>1.4.3</t>
  </si>
  <si>
    <t>1.4.2.4</t>
  </si>
  <si>
    <t>1.4.2.3</t>
  </si>
  <si>
    <t>1.4.2.2</t>
  </si>
  <si>
    <t>1.4.2.1</t>
  </si>
  <si>
    <t xml:space="preserve">    Foreign Government Securities </t>
  </si>
  <si>
    <t>1.4.2</t>
  </si>
  <si>
    <t>1.4.1.4</t>
  </si>
  <si>
    <t>1.4.1.3</t>
  </si>
  <si>
    <t>1.4.1.2</t>
  </si>
  <si>
    <t>1.4.1.1</t>
  </si>
  <si>
    <t xml:space="preserve">    Jamaican Government Securities </t>
  </si>
  <si>
    <t>1.4.1</t>
  </si>
  <si>
    <t xml:space="preserve">Investments </t>
  </si>
  <si>
    <t xml:space="preserve">Due From Banks &amp; Other Deposit-Taking Financial Institutions </t>
  </si>
  <si>
    <t>Due From Bank of Jamaica</t>
  </si>
  <si>
    <t>Notes and Coins</t>
  </si>
  <si>
    <t>Total AOC Financial Assets</t>
  </si>
  <si>
    <t>Total Assets /  Liabilities</t>
  </si>
  <si>
    <t>Non-rate Sensitive Items</t>
  </si>
  <si>
    <t>Total Rate Sensitive Items</t>
  </si>
  <si>
    <t>Over 20 yrs</t>
  </si>
  <si>
    <t>15 - 20 yrs</t>
  </si>
  <si>
    <t>10 yrs - 15 yrs</t>
  </si>
  <si>
    <t>5-10 yrs</t>
  </si>
  <si>
    <t>2 - 5 yrs</t>
  </si>
  <si>
    <t>1 - 2 yrs</t>
  </si>
  <si>
    <t>181 - 365 days</t>
  </si>
  <si>
    <t>91 - 180 days</t>
  </si>
  <si>
    <t>31 - 90 days</t>
  </si>
  <si>
    <t>1 - 30 days</t>
  </si>
  <si>
    <t xml:space="preserve">On Call </t>
  </si>
  <si>
    <t>DESCRIPTION</t>
  </si>
  <si>
    <t>LEVEL CODE</t>
  </si>
  <si>
    <t>Repricing Profile of All Other Foreign Currency (AOC) Financial Assets and Liabilities (US$ Equivalent)</t>
  </si>
  <si>
    <t>APPROVING OFFICER:</t>
  </si>
  <si>
    <t>INSTITUTION NAME:</t>
  </si>
  <si>
    <t>INSTITUTION CODE:</t>
  </si>
  <si>
    <t>** AS AT:</t>
  </si>
  <si>
    <t>Net EUR Financial Assets/(Liabilities) maturing in each range</t>
  </si>
  <si>
    <t>Total EUR Financial Liabilities</t>
  </si>
  <si>
    <t>Total EUR Financial Assets</t>
  </si>
  <si>
    <t>Repricing Profile of Euro (EUR) Denominated Financial Assets and Liabilities</t>
  </si>
  <si>
    <t>Net STG Financial Assets/(Liabilities) maturing in each range</t>
  </si>
  <si>
    <t>Total STG Financial Liabilities</t>
  </si>
  <si>
    <t>Total STG Financial Assets</t>
  </si>
  <si>
    <t>Repricing Profile of British Pound Sterling (STG) Denominated Financial Assets and Liabilities</t>
  </si>
  <si>
    <t>Net CAN$ Financial Assets/(Liabilities) maturing in each range</t>
  </si>
  <si>
    <t>Total CAN$ Financial Liabilities</t>
  </si>
  <si>
    <t xml:space="preserve">    Foreign Government Securities</t>
  </si>
  <si>
    <t xml:space="preserve">    Jamaican Government Securities</t>
  </si>
  <si>
    <t>Total CAN$ Financial Assets</t>
  </si>
  <si>
    <t>Repricing Profile of Canadian Dollar (CAN$) Denominated Financial Assets and Liabilities</t>
  </si>
  <si>
    <t>Net US$ Financial Assets/(Liabilities) maturing in each range</t>
  </si>
  <si>
    <t>Other Borrowings</t>
  </si>
  <si>
    <t>Total US$ Financial Liabilities</t>
  </si>
  <si>
    <t xml:space="preserve">    Securities Acquired under  Margin Agreements </t>
  </si>
  <si>
    <t xml:space="preserve">    Securities Acquired under  Repurchase Agreements </t>
  </si>
  <si>
    <t xml:space="preserve">     Foreign Government Securities</t>
  </si>
  <si>
    <t>Total US$ Financial Assets</t>
  </si>
  <si>
    <t>Repricing Profile of US Dollar (US$) Denominated Financial Assets and Liabilities</t>
  </si>
  <si>
    <t>Net Domestic Financial Assets/(Liabilities) maturing in each range</t>
  </si>
  <si>
    <t xml:space="preserve">Due To Banks &amp; Other  Financial Institutions </t>
  </si>
  <si>
    <t>Total Domestic Financial Liabilities</t>
  </si>
  <si>
    <t>1.4.7.4</t>
  </si>
  <si>
    <t>1.4.7.3</t>
  </si>
  <si>
    <t>1.4.7.2</t>
  </si>
  <si>
    <t>1.4.7.1</t>
  </si>
  <si>
    <t>1.4.7</t>
  </si>
  <si>
    <t>1.4.6.4</t>
  </si>
  <si>
    <t>1.4.6.3</t>
  </si>
  <si>
    <t>1.4.6.2</t>
  </si>
  <si>
    <t>1.4.6.1</t>
  </si>
  <si>
    <t xml:space="preserve">    Other Local Securities</t>
  </si>
  <si>
    <t>1.4.6</t>
  </si>
  <si>
    <t xml:space="preserve">  </t>
  </si>
  <si>
    <t xml:space="preserve">    Other Public Sector Securities </t>
  </si>
  <si>
    <t xml:space="preserve">    Other Jamaican Government Securities </t>
  </si>
  <si>
    <t xml:space="preserve">    Jamaican Government Local Registered Stock </t>
  </si>
  <si>
    <t xml:space="preserve">    Jamaican Government Treasury Bills </t>
  </si>
  <si>
    <t xml:space="preserve">    Bank of Jamaica Securities (CDS) </t>
  </si>
  <si>
    <t>Total Domestic Financial Assets</t>
  </si>
  <si>
    <t xml:space="preserve">Repricing Profile of (J$) Domestic Financial Assets and Liabilities </t>
  </si>
  <si>
    <t>Report in Thousands of Dollars</t>
  </si>
  <si>
    <t>Approving Officer</t>
  </si>
  <si>
    <t xml:space="preserve"> is accurate and has been prepared from the accounting and other records</t>
  </si>
  <si>
    <t>We declare that to the best of our knowledge, information and belief, the foregoing</t>
  </si>
  <si>
    <t>UNSECURED</t>
  </si>
  <si>
    <t>SECURED</t>
  </si>
  <si>
    <t>OTHER (including interest/items in course of payment etc.)</t>
  </si>
  <si>
    <t>SECURITIES SOLD UNDER REPURCHASED AGREEMENTS</t>
  </si>
  <si>
    <t>DUE TO OTHER FINANCIAL INSTITUTIONS</t>
  </si>
  <si>
    <t>TOTAL FUNDING FROM</t>
  </si>
  <si>
    <t>OTHER (including receivables)</t>
  </si>
  <si>
    <t>SHARES</t>
  </si>
  <si>
    <t>SECURITIES ACQUIRED UNDER REPURCHASED AGREEMENTS</t>
  </si>
  <si>
    <t>DUE FROM OTHER FINANCIAL INSTITUTIONS</t>
  </si>
  <si>
    <t>TOTAL FUNDING TO</t>
  </si>
  <si>
    <t>NET FUNDING</t>
  </si>
  <si>
    <t>INSTITUTION NAME</t>
  </si>
  <si>
    <t>FUNDING FROM</t>
  </si>
  <si>
    <t>FUNDING TO</t>
  </si>
  <si>
    <t>OTHER FINANCIAL INSTITUTIONS</t>
  </si>
  <si>
    <t>SECURITIES DEALERS</t>
  </si>
  <si>
    <t>DUE TO OTHER DEPOSIT TAKING FINANCIAL INSTITUTIONS</t>
  </si>
  <si>
    <t>DUE FROM OTHER DEPOSIT TAKING FINANCIAL INSTITUTIONS</t>
  </si>
  <si>
    <t>OTHER DEPOSIT TAKING FINANCIAL INSTITUTIONS</t>
  </si>
  <si>
    <t>DUE TO COMMERICAL BANKS</t>
  </si>
  <si>
    <t>DUE FROM COMMERICAL BANKS</t>
  </si>
  <si>
    <t>COMMERICAL BANKS</t>
  </si>
  <si>
    <t>DETAILS OF TRANSACTIONS WITH FINANCIAL INSTITUTIONS AS REPORTED ON BALANCE SHEET AND SUPPLEMENTARY INFORMATION</t>
  </si>
  <si>
    <t xml:space="preserve">ACQUISITON COST </t>
  </si>
  <si>
    <t>MARKET YIELDS</t>
  </si>
  <si>
    <t xml:space="preserve">CURRENT MARKET VALUE </t>
  </si>
  <si>
    <t>LAST VALUATION DATE</t>
  </si>
  <si>
    <t>ACCOUNTING CLASSIFICATION (HTM/AFS)</t>
  </si>
  <si>
    <t>CURRENT COUPON (%)</t>
  </si>
  <si>
    <t>RESET MARGIN (%)</t>
  </si>
  <si>
    <t>NEXT RESET COUPON DATE</t>
  </si>
  <si>
    <t>PREVIOUS RESET COUPON DATE</t>
  </si>
  <si>
    <t>FREQUENCY OF COUPON PAYMENT</t>
  </si>
  <si>
    <t>MATURITY DATE</t>
  </si>
  <si>
    <t>ISSUE DATE</t>
  </si>
  <si>
    <t>TYPE OF INSTRUMENT (VR/FR)</t>
  </si>
  <si>
    <t>NOMINAL AMOUNT IN RESPECTIVE CURRENCY</t>
  </si>
  <si>
    <t>NATURE OF ACQUISITION</t>
  </si>
  <si>
    <t>DATE OF ACQUISITION</t>
  </si>
  <si>
    <t xml:space="preserve">NAME OF SECURITIY </t>
  </si>
  <si>
    <t xml:space="preserve">OTHER DOMESTIC SECURITIES </t>
  </si>
  <si>
    <t xml:space="preserve">PUBLIC SECTOR SECURITIES </t>
  </si>
  <si>
    <t xml:space="preserve">GOVERNMENT OF JAMAICA SECURITIES </t>
  </si>
  <si>
    <t>CPI  INDEXED</t>
  </si>
  <si>
    <t>UNITED STATES INDEXED</t>
  </si>
  <si>
    <t>BANK OF JAMAICA SECURITIES</t>
  </si>
  <si>
    <t>JAMAICA DOLLAR</t>
  </si>
  <si>
    <t>AS AT:</t>
  </si>
  <si>
    <t>INVENTORY OF DOMESTIC SECURITIES HELD AS INVESTMENTS</t>
  </si>
  <si>
    <t>QUARTERLY</t>
  </si>
  <si>
    <t>FREQUENCY</t>
  </si>
  <si>
    <t xml:space="preserve">OTHER FOREIGN SECURITIES </t>
  </si>
  <si>
    <t xml:space="preserve">PUBLIC SECTOR  SECURITIES </t>
  </si>
  <si>
    <t>ALL OTHER CURRENCIES (IN USD EQUIVALENT)</t>
  </si>
  <si>
    <t>CAD</t>
  </si>
  <si>
    <t>EURO</t>
  </si>
  <si>
    <t>GBP</t>
  </si>
  <si>
    <t>USD</t>
  </si>
  <si>
    <t>INVENTORY OF FOREIGN CURRENCY SECURITIES HELD AS INVESTMENTS</t>
  </si>
  <si>
    <t>Currency</t>
  </si>
  <si>
    <t>FX Rate</t>
  </si>
  <si>
    <t>JMD</t>
  </si>
  <si>
    <t>US$</t>
  </si>
  <si>
    <t>CAN$</t>
  </si>
  <si>
    <t>STG</t>
  </si>
  <si>
    <t>EUR</t>
  </si>
  <si>
    <t>US$ (AOC)</t>
  </si>
  <si>
    <t>INITIAL COUPON (%)</t>
  </si>
  <si>
    <t>Foreign Exchange Conversion Table</t>
  </si>
  <si>
    <t>REPORTING PERIOD:</t>
  </si>
  <si>
    <r>
      <t xml:space="preserve">** All dates </t>
    </r>
    <r>
      <rPr>
        <b/>
        <u/>
        <sz val="10"/>
        <rFont val="Calibri"/>
        <family val="2"/>
        <scheme val="minor"/>
      </rPr>
      <t>MUST</t>
    </r>
    <r>
      <rPr>
        <b/>
        <sz val="10"/>
        <rFont val="Calibri"/>
        <family val="2"/>
        <scheme val="minor"/>
      </rPr>
      <t xml:space="preserve"> be entered using the format "YYYY MM DD" e.g.. 2004 01 31</t>
    </r>
  </si>
  <si>
    <t>CURRENCY</t>
  </si>
  <si>
    <t>NAME OF INSTITUTION:</t>
  </si>
  <si>
    <t>Total Assets and Off-Balance Sheet FUM ($'000)</t>
  </si>
  <si>
    <t>OTHER
(including receivables/
items in course of collection)</t>
  </si>
  <si>
    <t>'FUNDING TO'
AS A PERCENTAGE OF TOTAL ASSETS AND
OFF-BAL FUM</t>
  </si>
  <si>
    <t>'FUNDING FROM'
AS A PERCENTAGE OF TOTAL ASSETS AND
OFF-BAL FUM</t>
  </si>
  <si>
    <t>OTHER
(including receivables)</t>
  </si>
  <si>
    <t>OTHER
(including interest/items
in course of payment etc.)</t>
  </si>
  <si>
    <r>
      <t xml:space="preserve"> of the licensee for the purposes </t>
    </r>
    <r>
      <rPr>
        <b/>
        <sz val="10"/>
        <rFont val="Arial"/>
        <family val="2"/>
      </rPr>
      <t xml:space="preserve">of The Securities Act </t>
    </r>
  </si>
  <si>
    <t xml:space="preserve">Maturity Profile of (J$) Domestic Financial Assets and Liabilities </t>
  </si>
  <si>
    <t>1 - 5 yrs</t>
  </si>
  <si>
    <t>over 10 yrs</t>
  </si>
  <si>
    <t xml:space="preserve">    Jamaica Government Treasury Bills </t>
  </si>
  <si>
    <t xml:space="preserve">    Jamaica Government Local Registered Stock </t>
  </si>
  <si>
    <t xml:space="preserve">    Other Jamaica Government Securities </t>
  </si>
  <si>
    <t xml:space="preserve">         Retail Clients (Individuals)</t>
  </si>
  <si>
    <t xml:space="preserve">         Non-Financial Corporate Clients </t>
  </si>
  <si>
    <t>Cumulative Total Assets</t>
  </si>
  <si>
    <t>Cumulative Total Liabilities</t>
  </si>
  <si>
    <t>Maturity Profile of US Dollar (US$) Denominated Financial Assets and Liabilities</t>
  </si>
  <si>
    <t xml:space="preserve">    Jamaica Government Securities  </t>
  </si>
  <si>
    <t xml:space="preserve">    Other Investments </t>
  </si>
  <si>
    <t xml:space="preserve">Total US$ Financial Liabilities </t>
  </si>
  <si>
    <t xml:space="preserve">Borrowings from  Banks &amp; Other  Financial Institutions </t>
  </si>
  <si>
    <t xml:space="preserve">Borrowings under Margin Agreements </t>
  </si>
  <si>
    <t>Other  Financial Liabilities</t>
  </si>
  <si>
    <t>Maturity Profile of Canadian Dollar (CAN$) Denominated Financial Assets and Liabilities</t>
  </si>
  <si>
    <t xml:space="preserve">Total CAN$ Financial Liabilities </t>
  </si>
  <si>
    <t>Maturity Profile of British Pound Sterling (STG) Denominated Financial Assets and Liabilities</t>
  </si>
  <si>
    <t xml:space="preserve">Total STG Financial Liabilities </t>
  </si>
  <si>
    <t>Maturity Profile of Euro (EUR) Denominated Financial Assets and Liabilities</t>
  </si>
  <si>
    <t xml:space="preserve">Total EUR Financial Liabilities </t>
  </si>
  <si>
    <t>Maturity Profile of All Other Foreign Currency (AOC) Financial Assets and Liabilities (US$ Equivalent)</t>
  </si>
  <si>
    <t xml:space="preserve">Total AOC Financial Liabilities </t>
  </si>
  <si>
    <r>
      <t xml:space="preserve">** All dates </t>
    </r>
    <r>
      <rPr>
        <b/>
        <u/>
        <sz val="10"/>
        <rFont val="Calibri"/>
        <family val="2"/>
      </rPr>
      <t>MUST</t>
    </r>
    <r>
      <rPr>
        <b/>
        <sz val="10"/>
        <rFont val="Calibri"/>
        <family val="2"/>
      </rPr>
      <t xml:space="preserve"> be entered using the format "YYYY MM DD" e.g.. 2004 01 31</t>
    </r>
  </si>
</sst>
</file>

<file path=xl/styles.xml><?xml version="1.0" encoding="utf-8"?>
<styleSheet xmlns="http://schemas.openxmlformats.org/spreadsheetml/2006/main">
  <numFmts count="18">
    <numFmt numFmtId="41" formatCode="_-* #,##0_-;\-* #,##0_-;_-* &quot;-&quot;_-;_-@_-"/>
    <numFmt numFmtId="43" formatCode="_-* #,##0.00_-;\-* #,##0.00_-;_-* &quot;-&quot;??_-;_-@_-"/>
    <numFmt numFmtId="164" formatCode="0.0"/>
    <numFmt numFmtId="165" formatCode="&quot;$&quot;#,##0_);\(&quot;$&quot;#,##0\)"/>
    <numFmt numFmtId="166" formatCode="_(* #,##0.00_);_(* \(#,##0.00\);_(* &quot;-&quot;??_);_(@_)"/>
    <numFmt numFmtId="167" formatCode="_([$€-2]* #,##0.00_);_([$€-2]* \(#,##0.00\);_([$€-2]* &quot;-&quot;??_)"/>
    <numFmt numFmtId="168" formatCode="_-* #,##0\ _F_-;\-* #,##0\ _F_-;_-* &quot;-&quot;\ _F_-;_-@_-"/>
    <numFmt numFmtId="169" formatCode="_-* #,##0.00\ _F_-;\-* #,##0.00\ _F_-;_-* &quot;-&quot;??\ _F_-;_-@_-"/>
    <numFmt numFmtId="170" formatCode="#,##0.000000"/>
    <numFmt numFmtId="171" formatCode="_-&quot;£&quot;* #,##0_-;\-&quot;£&quot;* #,##0_-;_-&quot;£&quot;* &quot;-&quot;_-;_-@_-"/>
    <numFmt numFmtId="172" formatCode="_-&quot;£&quot;* #,##0.00_-;\-&quot;£&quot;* #,##0.00_-;_-&quot;£&quot;* &quot;-&quot;??_-;_-@_-"/>
    <numFmt numFmtId="173" formatCode="yyyy\ mm\ dd"/>
    <numFmt numFmtId="174" formatCode="#,##0_ ;[Red]\-#,##0\ "/>
    <numFmt numFmtId="175" formatCode="_-* #,##0_-;\-* #,##0_-;_-* &quot;-&quot;??_-;_-@_-"/>
    <numFmt numFmtId="176" formatCode="_(* #,##0_);_(* \(#,##0\);_(* &quot;-&quot;??_);_(@_)"/>
    <numFmt numFmtId="177" formatCode="[$-409]dd\-mmm\-yy;@"/>
    <numFmt numFmtId="178" formatCode="[$-2009]mmmm\ dd\,\ yyyy;@"/>
    <numFmt numFmtId="179" formatCode="_-0.0%_-;\-0.0%_-;_-* &quot;-&quot;??_-;_-@_-"/>
  </numFmts>
  <fonts count="4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name val="Arial MT"/>
    </font>
    <font>
      <sz val="10"/>
      <color theme="1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32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color indexed="3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0"/>
      <name val="Geneva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u/>
      <sz val="11"/>
      <color indexed="14"/>
      <name val="Arial"/>
      <family val="2"/>
    </font>
    <font>
      <b/>
      <u/>
      <sz val="10"/>
      <name val="Arial"/>
      <family val="2"/>
    </font>
    <font>
      <sz val="10"/>
      <color indexed="32"/>
      <name val="Calibri"/>
      <family val="2"/>
      <scheme val="minor"/>
    </font>
    <font>
      <b/>
      <u/>
      <sz val="10"/>
      <name val="Calibri"/>
      <family val="2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4" fillId="0" borderId="2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38" fontId="3" fillId="3" borderId="0" applyNumberFormat="0" applyBorder="0" applyAlignment="0" applyProtection="0"/>
    <xf numFmtId="10" fontId="3" fillId="7" borderId="3" applyNumberFormat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8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40" fontId="9" fillId="6" borderId="0">
      <alignment horizontal="right"/>
    </xf>
    <xf numFmtId="0" fontId="10" fillId="6" borderId="0">
      <alignment horizontal="right"/>
    </xf>
    <xf numFmtId="0" fontId="11" fillId="6" borderId="9"/>
    <xf numFmtId="0" fontId="11" fillId="0" borderId="0" applyBorder="0">
      <alignment horizontal="centerContinuous"/>
    </xf>
    <xf numFmtId="0" fontId="12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9" borderId="0"/>
    <xf numFmtId="0" fontId="13" fillId="0" borderId="0" applyNumberFormat="0" applyBorder="0" applyAlignment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</cellStyleXfs>
  <cellXfs count="319">
    <xf numFmtId="0" fontId="0" fillId="0" borderId="0" xfId="0"/>
    <xf numFmtId="0" fontId="16" fillId="0" borderId="0" xfId="29" applyFont="1"/>
    <xf numFmtId="0" fontId="17" fillId="12" borderId="25" xfId="29" applyFont="1" applyFill="1" applyBorder="1"/>
    <xf numFmtId="0" fontId="17" fillId="12" borderId="45" xfId="29" applyFont="1" applyFill="1" applyBorder="1"/>
    <xf numFmtId="0" fontId="16" fillId="0" borderId="17" xfId="29" applyFont="1" applyBorder="1"/>
    <xf numFmtId="0" fontId="16" fillId="0" borderId="46" xfId="29" applyFont="1" applyBorder="1"/>
    <xf numFmtId="0" fontId="16" fillId="0" borderId="14" xfId="29" applyFont="1" applyBorder="1"/>
    <xf numFmtId="0" fontId="16" fillId="0" borderId="13" xfId="29" applyFont="1" applyBorder="1"/>
    <xf numFmtId="0" fontId="16" fillId="0" borderId="11" xfId="29" applyFont="1" applyBorder="1"/>
    <xf numFmtId="0" fontId="16" fillId="0" borderId="37" xfId="29" applyFont="1" applyBorder="1"/>
    <xf numFmtId="0" fontId="19" fillId="0" borderId="0" xfId="29" applyFont="1"/>
    <xf numFmtId="0" fontId="17" fillId="0" borderId="0" xfId="29" applyFont="1"/>
    <xf numFmtId="178" fontId="20" fillId="0" borderId="0" xfId="29" applyNumberFormat="1" applyFont="1"/>
    <xf numFmtId="0" fontId="20" fillId="0" borderId="0" xfId="29" applyFont="1"/>
    <xf numFmtId="0" fontId="16" fillId="0" borderId="0" xfId="1" applyFont="1" applyFill="1" applyProtection="1">
      <protection locked="0"/>
    </xf>
    <xf numFmtId="0" fontId="17" fillId="6" borderId="0" xfId="1" applyFont="1" applyFill="1" applyProtection="1">
      <protection locked="0"/>
    </xf>
    <xf numFmtId="38" fontId="16" fillId="0" borderId="0" xfId="1" applyNumberFormat="1" applyFont="1" applyFill="1" applyProtection="1">
      <protection locked="0"/>
    </xf>
    <xf numFmtId="0" fontId="17" fillId="0" borderId="0" xfId="1" applyFont="1" applyFill="1" applyBorder="1" applyAlignment="1" applyProtection="1">
      <alignment horizontal="right"/>
      <protection locked="0"/>
    </xf>
    <xf numFmtId="38" fontId="17" fillId="0" borderId="0" xfId="1" applyNumberFormat="1" applyFont="1" applyFill="1" applyBorder="1" applyAlignment="1" applyProtection="1">
      <alignment horizontal="left"/>
      <protection locked="0"/>
    </xf>
    <xf numFmtId="38" fontId="17" fillId="0" borderId="0" xfId="1" applyNumberFormat="1" applyFont="1" applyFill="1" applyProtection="1">
      <protection locked="0"/>
    </xf>
    <xf numFmtId="38" fontId="17" fillId="0" borderId="0" xfId="4" applyNumberFormat="1" applyFont="1" applyBorder="1" applyAlignment="1" applyProtection="1">
      <alignment horizontal="left"/>
      <protection locked="0"/>
    </xf>
    <xf numFmtId="0" fontId="21" fillId="0" borderId="0" xfId="1" applyNumberFormat="1" applyFont="1" applyFill="1" applyBorder="1" applyAlignment="1" applyProtection="1">
      <alignment horizontal="left"/>
      <protection locked="0"/>
    </xf>
    <xf numFmtId="0" fontId="17" fillId="0" borderId="0" xfId="1" applyFont="1" applyFill="1" applyAlignment="1" applyProtection="1">
      <protection locked="0"/>
    </xf>
    <xf numFmtId="0" fontId="16" fillId="0" borderId="0" xfId="1" applyFont="1" applyFill="1" applyAlignment="1" applyProtection="1">
      <protection locked="0"/>
    </xf>
    <xf numFmtId="0" fontId="21" fillId="0" borderId="1" xfId="1" applyNumberFormat="1" applyFont="1" applyFill="1" applyBorder="1" applyAlignment="1" applyProtection="1">
      <alignment horizontal="left"/>
      <protection locked="0"/>
    </xf>
    <xf numFmtId="0" fontId="16" fillId="0" borderId="3" xfId="1" applyFont="1" applyFill="1" applyBorder="1" applyAlignment="1"/>
    <xf numFmtId="0" fontId="16" fillId="0" borderId="7" xfId="1" applyFont="1" applyFill="1" applyBorder="1" applyAlignment="1">
      <alignment horizontal="centerContinuous"/>
    </xf>
    <xf numFmtId="38" fontId="22" fillId="0" borderId="3" xfId="1" applyNumberFormat="1" applyFont="1" applyFill="1" applyBorder="1" applyAlignment="1">
      <alignment horizontal="center"/>
    </xf>
    <xf numFmtId="38" fontId="22" fillId="0" borderId="5" xfId="1" applyNumberFormat="1" applyFont="1" applyFill="1" applyBorder="1" applyAlignment="1">
      <alignment horizontal="center" wrapText="1"/>
    </xf>
    <xf numFmtId="38" fontId="22" fillId="0" borderId="3" xfId="1" applyNumberFormat="1" applyFont="1" applyFill="1" applyBorder="1" applyAlignment="1">
      <alignment horizontal="center" wrapText="1"/>
    </xf>
    <xf numFmtId="0" fontId="17" fillId="5" borderId="3" xfId="1" applyFont="1" applyFill="1" applyBorder="1" applyAlignment="1">
      <alignment horizontal="left"/>
    </xf>
    <xf numFmtId="0" fontId="17" fillId="5" borderId="5" xfId="1" applyFont="1" applyFill="1" applyBorder="1" applyAlignment="1">
      <alignment wrapText="1"/>
    </xf>
    <xf numFmtId="38" fontId="23" fillId="5" borderId="5" xfId="1" applyNumberFormat="1" applyFont="1" applyFill="1" applyBorder="1" applyProtection="1"/>
    <xf numFmtId="0" fontId="16" fillId="0" borderId="3" xfId="1" applyFont="1" applyFill="1" applyBorder="1" applyAlignment="1">
      <alignment horizontal="left"/>
    </xf>
    <xf numFmtId="0" fontId="22" fillId="0" borderId="3" xfId="1" applyNumberFormat="1" applyFont="1" applyFill="1" applyBorder="1" applyAlignment="1">
      <alignment horizontal="left" wrapText="1"/>
    </xf>
    <xf numFmtId="38" fontId="16" fillId="0" borderId="3" xfId="1" applyNumberFormat="1" applyFont="1" applyFill="1" applyBorder="1" applyProtection="1">
      <protection locked="0"/>
    </xf>
    <xf numFmtId="38" fontId="16" fillId="0" borderId="5" xfId="1" applyNumberFormat="1" applyFont="1" applyFill="1" applyBorder="1" applyProtection="1">
      <protection locked="0"/>
    </xf>
    <xf numFmtId="38" fontId="23" fillId="0" borderId="5" xfId="1" applyNumberFormat="1" applyFont="1" applyFill="1" applyBorder="1" applyProtection="1"/>
    <xf numFmtId="0" fontId="17" fillId="3" borderId="3" xfId="1" applyFont="1" applyFill="1" applyBorder="1" applyAlignment="1">
      <alignment horizontal="left"/>
    </xf>
    <xf numFmtId="0" fontId="22" fillId="3" borderId="3" xfId="1" applyNumberFormat="1" applyFont="1" applyFill="1" applyBorder="1" applyAlignment="1">
      <alignment horizontal="left" wrapText="1"/>
    </xf>
    <xf numFmtId="38" fontId="17" fillId="3" borderId="5" xfId="1" applyNumberFormat="1" applyFont="1" applyFill="1" applyBorder="1" applyProtection="1"/>
    <xf numFmtId="38" fontId="23" fillId="3" borderId="5" xfId="1" applyNumberFormat="1" applyFont="1" applyFill="1" applyBorder="1" applyProtection="1"/>
    <xf numFmtId="0" fontId="21" fillId="0" borderId="3" xfId="1" applyNumberFormat="1" applyFont="1" applyFill="1" applyBorder="1" applyAlignment="1">
      <alignment horizontal="left" wrapText="1"/>
    </xf>
    <xf numFmtId="38" fontId="17" fillId="3" borderId="3" xfId="1" applyNumberFormat="1" applyFont="1" applyFill="1" applyBorder="1" applyProtection="1"/>
    <xf numFmtId="0" fontId="18" fillId="0" borderId="3" xfId="1" applyFont="1" applyFill="1" applyBorder="1" applyAlignment="1">
      <alignment horizontal="left"/>
    </xf>
    <xf numFmtId="2" fontId="17" fillId="3" borderId="3" xfId="1" applyNumberFormat="1" applyFont="1" applyFill="1" applyBorder="1" applyAlignment="1">
      <alignment horizontal="left"/>
    </xf>
    <xf numFmtId="2" fontId="18" fillId="0" borderId="3" xfId="1" applyNumberFormat="1" applyFont="1" applyFill="1" applyBorder="1" applyAlignment="1">
      <alignment horizontal="left"/>
    </xf>
    <xf numFmtId="164" fontId="16" fillId="0" borderId="3" xfId="1" applyNumberFormat="1" applyFont="1" applyFill="1" applyBorder="1" applyAlignment="1">
      <alignment horizontal="left"/>
    </xf>
    <xf numFmtId="0" fontId="22" fillId="0" borderId="5" xfId="1" applyNumberFormat="1" applyFont="1" applyFill="1" applyBorder="1" applyAlignment="1">
      <alignment horizontal="left" wrapText="1"/>
    </xf>
    <xf numFmtId="38" fontId="16" fillId="0" borderId="6" xfId="1" applyNumberFormat="1" applyFont="1" applyFill="1" applyBorder="1" applyProtection="1">
      <protection locked="0"/>
    </xf>
    <xf numFmtId="0" fontId="16" fillId="4" borderId="3" xfId="1" applyFont="1" applyFill="1" applyBorder="1" applyAlignment="1">
      <alignment horizontal="left"/>
    </xf>
    <xf numFmtId="0" fontId="17" fillId="4" borderId="5" xfId="1" applyFont="1" applyFill="1" applyBorder="1" applyAlignment="1">
      <alignment wrapText="1"/>
    </xf>
    <xf numFmtId="38" fontId="23" fillId="0" borderId="4" xfId="1" applyNumberFormat="1" applyFont="1" applyFill="1" applyBorder="1" applyProtection="1"/>
    <xf numFmtId="38" fontId="23" fillId="0" borderId="2" xfId="1" applyNumberFormat="1" applyFont="1" applyFill="1" applyBorder="1" applyProtection="1"/>
    <xf numFmtId="38" fontId="16" fillId="4" borderId="3" xfId="3" applyNumberFormat="1" applyFont="1" applyFill="1" applyBorder="1"/>
    <xf numFmtId="38" fontId="24" fillId="3" borderId="3" xfId="1" applyNumberFormat="1" applyFont="1" applyFill="1" applyBorder="1" applyProtection="1"/>
    <xf numFmtId="38" fontId="23" fillId="0" borderId="0" xfId="1" applyNumberFormat="1" applyFont="1" applyFill="1" applyBorder="1" applyProtection="1"/>
    <xf numFmtId="0" fontId="17" fillId="2" borderId="3" xfId="1" applyFont="1" applyFill="1" applyBorder="1" applyAlignment="1">
      <alignment horizontal="left"/>
    </xf>
    <xf numFmtId="0" fontId="17" fillId="2" borderId="3" xfId="3" applyFont="1" applyFill="1" applyBorder="1"/>
    <xf numFmtId="10" fontId="24" fillId="2" borderId="3" xfId="2" applyNumberFormat="1" applyFont="1" applyFill="1" applyBorder="1" applyProtection="1"/>
    <xf numFmtId="0" fontId="16" fillId="0" borderId="0" xfId="1" applyFont="1" applyFill="1" applyBorder="1" applyAlignment="1" applyProtection="1">
      <alignment horizontal="left"/>
      <protection locked="0"/>
    </xf>
    <xf numFmtId="0" fontId="17" fillId="0" borderId="0" xfId="1" applyFont="1" applyFill="1" applyBorder="1" applyAlignment="1" applyProtection="1">
      <alignment wrapText="1"/>
      <protection locked="0"/>
    </xf>
    <xf numFmtId="38" fontId="23" fillId="0" borderId="0" xfId="1" applyNumberFormat="1" applyFont="1" applyFill="1" applyBorder="1" applyProtection="1">
      <protection locked="0"/>
    </xf>
    <xf numFmtId="0" fontId="16" fillId="0" borderId="0" xfId="1" applyFont="1" applyFill="1"/>
    <xf numFmtId="0" fontId="25" fillId="0" borderId="0" xfId="1" applyFont="1" applyFill="1" applyProtection="1">
      <protection locked="0"/>
    </xf>
    <xf numFmtId="0" fontId="25" fillId="0" borderId="0" xfId="1" applyFont="1" applyFill="1"/>
    <xf numFmtId="0" fontId="26" fillId="0" borderId="0" xfId="1" applyFont="1" applyFill="1" applyProtection="1">
      <protection locked="0"/>
    </xf>
    <xf numFmtId="0" fontId="26" fillId="0" borderId="0" xfId="1" applyFont="1" applyFill="1"/>
    <xf numFmtId="0" fontId="16" fillId="0" borderId="0" xfId="3" applyFont="1" applyFill="1" applyBorder="1" applyProtection="1">
      <protection locked="0"/>
    </xf>
    <xf numFmtId="38" fontId="24" fillId="0" borderId="0" xfId="2" applyNumberFormat="1" applyFont="1" applyFill="1" applyBorder="1" applyProtection="1">
      <protection locked="0"/>
    </xf>
    <xf numFmtId="38" fontId="16" fillId="0" borderId="0" xfId="1" applyNumberFormat="1" applyFont="1" applyFill="1" applyBorder="1" applyProtection="1">
      <protection locked="0"/>
    </xf>
    <xf numFmtId="38" fontId="16" fillId="0" borderId="1" xfId="1" applyNumberFormat="1" applyFont="1" applyFill="1" applyBorder="1" applyAlignment="1" applyProtection="1">
      <protection locked="0"/>
    </xf>
    <xf numFmtId="38" fontId="16" fillId="0" borderId="1" xfId="1" applyNumberFormat="1" applyFont="1" applyFill="1" applyBorder="1" applyProtection="1">
      <protection locked="0"/>
    </xf>
    <xf numFmtId="38" fontId="16" fillId="0" borderId="2" xfId="1" applyNumberFormat="1" applyFont="1" applyFill="1" applyBorder="1" applyAlignment="1" applyProtection="1">
      <protection locked="0"/>
    </xf>
    <xf numFmtId="38" fontId="16" fillId="0" borderId="2" xfId="1" applyNumberFormat="1" applyFont="1" applyFill="1" applyBorder="1" applyProtection="1">
      <protection locked="0"/>
    </xf>
    <xf numFmtId="38" fontId="16" fillId="0" borderId="0" xfId="1" applyNumberFormat="1" applyFont="1" applyFill="1" applyAlignment="1" applyProtection="1">
      <alignment horizontal="right"/>
      <protection locked="0"/>
    </xf>
    <xf numFmtId="38" fontId="20" fillId="0" borderId="0" xfId="1" applyNumberFormat="1" applyFont="1" applyFill="1" applyProtection="1">
      <protection locked="0"/>
    </xf>
    <xf numFmtId="0" fontId="27" fillId="0" borderId="0" xfId="1" applyFont="1" applyFill="1" applyAlignment="1" applyProtection="1">
      <protection locked="0"/>
    </xf>
    <xf numFmtId="38" fontId="28" fillId="0" borderId="0" xfId="1" applyNumberFormat="1" applyFont="1" applyFill="1" applyBorder="1" applyProtection="1">
      <protection locked="0"/>
    </xf>
    <xf numFmtId="38" fontId="16" fillId="0" borderId="0" xfId="1" applyNumberFormat="1" applyFont="1" applyFill="1" applyAlignment="1" applyProtection="1">
      <protection locked="0"/>
    </xf>
    <xf numFmtId="0" fontId="17" fillId="0" borderId="0" xfId="1" applyFont="1" applyFill="1" applyProtection="1">
      <protection locked="0"/>
    </xf>
    <xf numFmtId="38" fontId="16" fillId="0" borderId="0" xfId="1" applyNumberFormat="1" applyFont="1" applyFill="1"/>
    <xf numFmtId="0" fontId="30" fillId="0" borderId="0" xfId="28" applyFont="1"/>
    <xf numFmtId="0" fontId="30" fillId="0" borderId="0" xfId="28" applyFont="1" applyFill="1"/>
    <xf numFmtId="0" fontId="31" fillId="0" borderId="0" xfId="28" applyFont="1"/>
    <xf numFmtId="0" fontId="32" fillId="0" borderId="0" xfId="28" applyFont="1"/>
    <xf numFmtId="0" fontId="33" fillId="0" borderId="0" xfId="28" applyFont="1"/>
    <xf numFmtId="0" fontId="33" fillId="0" borderId="0" xfId="28" applyFont="1" applyFill="1"/>
    <xf numFmtId="0" fontId="34" fillId="0" borderId="0" xfId="28" applyFont="1" applyFill="1"/>
    <xf numFmtId="0" fontId="34" fillId="0" borderId="0" xfId="28" applyFont="1"/>
    <xf numFmtId="0" fontId="35" fillId="0" borderId="0" xfId="28" applyFont="1"/>
    <xf numFmtId="15" fontId="33" fillId="0" borderId="0" xfId="28" applyNumberFormat="1" applyFont="1" applyFill="1"/>
    <xf numFmtId="0" fontId="27" fillId="0" borderId="0" xfId="28" applyFont="1"/>
    <xf numFmtId="0" fontId="35" fillId="0" borderId="43" xfId="28" applyFont="1" applyBorder="1" applyAlignment="1">
      <alignment horizontal="center" wrapText="1"/>
    </xf>
    <xf numFmtId="2" fontId="35" fillId="0" borderId="43" xfId="28" applyNumberFormat="1" applyFont="1" applyBorder="1" applyAlignment="1">
      <alignment horizontal="center" wrapText="1"/>
    </xf>
    <xf numFmtId="2" fontId="35" fillId="0" borderId="43" xfId="28" applyNumberFormat="1" applyFont="1" applyFill="1" applyBorder="1" applyAlignment="1">
      <alignment horizontal="center" wrapText="1"/>
    </xf>
    <xf numFmtId="2" fontId="35" fillId="0" borderId="19" xfId="28" applyNumberFormat="1" applyFont="1" applyBorder="1" applyAlignment="1">
      <alignment horizontal="center" wrapText="1"/>
    </xf>
    <xf numFmtId="2" fontId="35" fillId="0" borderId="19" xfId="28" applyNumberFormat="1" applyFont="1" applyFill="1" applyBorder="1" applyAlignment="1">
      <alignment horizontal="center" wrapText="1"/>
    </xf>
    <xf numFmtId="0" fontId="30" fillId="0" borderId="0" xfId="28" applyFont="1" applyAlignment="1">
      <alignment horizontal="center" wrapText="1"/>
    </xf>
    <xf numFmtId="0" fontId="35" fillId="0" borderId="3" xfId="28" applyFont="1" applyBorder="1"/>
    <xf numFmtId="0" fontId="35" fillId="0" borderId="3" xfId="28" applyFont="1" applyFill="1" applyBorder="1"/>
    <xf numFmtId="0" fontId="35" fillId="0" borderId="13" xfId="28" applyFont="1" applyBorder="1"/>
    <xf numFmtId="0" fontId="30" fillId="0" borderId="13" xfId="28" applyFont="1" applyBorder="1"/>
    <xf numFmtId="0" fontId="35" fillId="0" borderId="42" xfId="28" applyFont="1" applyBorder="1"/>
    <xf numFmtId="0" fontId="35" fillId="0" borderId="42" xfId="28" applyFont="1" applyFill="1" applyBorder="1"/>
    <xf numFmtId="0" fontId="35" fillId="0" borderId="37" xfId="28" applyFont="1" applyBorder="1"/>
    <xf numFmtId="0" fontId="30" fillId="0" borderId="37" xfId="28" applyFont="1" applyBorder="1"/>
    <xf numFmtId="0" fontId="35" fillId="0" borderId="0" xfId="28" applyFont="1" applyBorder="1"/>
    <xf numFmtId="0" fontId="35" fillId="0" borderId="0" xfId="28" applyFont="1" applyFill="1" applyBorder="1"/>
    <xf numFmtId="0" fontId="30" fillId="0" borderId="14" xfId="28" applyFont="1" applyBorder="1"/>
    <xf numFmtId="0" fontId="30" fillId="0" borderId="3" xfId="28" applyFont="1" applyBorder="1"/>
    <xf numFmtId="2" fontId="30" fillId="0" borderId="3" xfId="28" applyNumberFormat="1" applyFont="1" applyBorder="1" applyAlignment="1">
      <alignment wrapText="1"/>
    </xf>
    <xf numFmtId="2" fontId="30" fillId="0" borderId="3" xfId="28" applyNumberFormat="1" applyFont="1" applyFill="1" applyBorder="1" applyAlignment="1">
      <alignment wrapText="1"/>
    </xf>
    <xf numFmtId="0" fontId="30" fillId="0" borderId="3" xfId="28" applyFont="1" applyFill="1" applyBorder="1"/>
    <xf numFmtId="0" fontId="30" fillId="0" borderId="11" xfId="28" applyFont="1" applyBorder="1"/>
    <xf numFmtId="0" fontId="30" fillId="0" borderId="42" xfId="28" applyFont="1" applyBorder="1"/>
    <xf numFmtId="0" fontId="30" fillId="0" borderId="42" xfId="28" applyFont="1" applyFill="1" applyBorder="1"/>
    <xf numFmtId="0" fontId="30" fillId="0" borderId="0" xfId="28" applyFont="1" applyBorder="1"/>
    <xf numFmtId="0" fontId="30" fillId="0" borderId="0" xfId="28" applyFont="1" applyFill="1" applyBorder="1"/>
    <xf numFmtId="15" fontId="33" fillId="0" borderId="0" xfId="28" applyNumberFormat="1" applyFont="1"/>
    <xf numFmtId="2" fontId="35" fillId="0" borderId="21" xfId="28" applyNumberFormat="1" applyFont="1" applyBorder="1" applyAlignment="1">
      <alignment horizontal="center" wrapText="1"/>
    </xf>
    <xf numFmtId="0" fontId="30" fillId="0" borderId="44" xfId="28" applyFont="1" applyBorder="1"/>
    <xf numFmtId="0" fontId="30" fillId="0" borderId="16" xfId="28" applyFont="1" applyBorder="1"/>
    <xf numFmtId="0" fontId="30" fillId="0" borderId="15" xfId="28" applyFont="1" applyBorder="1"/>
    <xf numFmtId="0" fontId="30" fillId="0" borderId="10" xfId="28" applyFont="1" applyBorder="1"/>
    <xf numFmtId="0" fontId="35" fillId="0" borderId="47" xfId="28" applyFont="1" applyBorder="1" applyAlignment="1">
      <alignment horizontal="center" wrapText="1"/>
    </xf>
    <xf numFmtId="0" fontId="35" fillId="0" borderId="5" xfId="28" applyFont="1" applyBorder="1"/>
    <xf numFmtId="0" fontId="35" fillId="0" borderId="32" xfId="28" applyFont="1" applyBorder="1"/>
    <xf numFmtId="0" fontId="31" fillId="0" borderId="20" xfId="28" applyFont="1" applyBorder="1" applyAlignment="1">
      <alignment horizontal="center" wrapText="1"/>
    </xf>
    <xf numFmtId="0" fontId="30" fillId="0" borderId="5" xfId="28" applyFont="1" applyBorder="1"/>
    <xf numFmtId="0" fontId="30" fillId="0" borderId="32" xfId="28" applyFont="1" applyBorder="1"/>
    <xf numFmtId="0" fontId="31" fillId="0" borderId="23" xfId="28" applyFont="1" applyBorder="1" applyAlignment="1">
      <alignment horizontal="center" wrapText="1"/>
    </xf>
    <xf numFmtId="0" fontId="30" fillId="0" borderId="18" xfId="28" applyFont="1" applyBorder="1"/>
    <xf numFmtId="0" fontId="30" fillId="0" borderId="12" xfId="28" applyFont="1" applyBorder="1"/>
    <xf numFmtId="0" fontId="30" fillId="0" borderId="48" xfId="28" applyFont="1" applyBorder="1"/>
    <xf numFmtId="0" fontId="30" fillId="0" borderId="26" xfId="28" applyFont="1" applyBorder="1"/>
    <xf numFmtId="0" fontId="30" fillId="0" borderId="7" xfId="28" applyFont="1" applyBorder="1"/>
    <xf numFmtId="0" fontId="36" fillId="0" borderId="0" xfId="28" applyFont="1"/>
    <xf numFmtId="0" fontId="2" fillId="0" borderId="0" xfId="37" applyFill="1" applyAlignment="1">
      <alignment horizontal="left"/>
    </xf>
    <xf numFmtId="0" fontId="2" fillId="0" borderId="0" xfId="37" applyFill="1"/>
    <xf numFmtId="0" fontId="37" fillId="0" borderId="0" xfId="37" applyFont="1" applyFill="1" applyAlignment="1">
      <alignment horizontal="fill" vertical="distributed"/>
    </xf>
    <xf numFmtId="38" fontId="38" fillId="0" borderId="0" xfId="6" applyNumberFormat="1" applyFont="1" applyFill="1" applyBorder="1" applyAlignment="1" applyProtection="1">
      <alignment horizontal="right"/>
      <protection locked="0"/>
    </xf>
    <xf numFmtId="166" fontId="5" fillId="0" borderId="0" xfId="7" applyFont="1" applyFill="1"/>
    <xf numFmtId="0" fontId="39" fillId="0" borderId="0" xfId="37" applyFont="1" applyFill="1" applyBorder="1" applyAlignment="1" applyProtection="1">
      <alignment horizontal="right"/>
    </xf>
    <xf numFmtId="0" fontId="40" fillId="0" borderId="0" xfId="37" applyFont="1" applyFill="1" applyAlignment="1" applyProtection="1">
      <alignment horizontal="right"/>
    </xf>
    <xf numFmtId="175" fontId="40" fillId="0" borderId="29" xfId="63" applyNumberFormat="1" applyFont="1" applyFill="1" applyBorder="1"/>
    <xf numFmtId="0" fontId="40" fillId="0" borderId="0" xfId="37" applyFont="1" applyFill="1" applyAlignment="1" applyProtection="1">
      <alignment horizontal="left"/>
    </xf>
    <xf numFmtId="0" fontId="1" fillId="6" borderId="0" xfId="1" applyFont="1" applyFill="1"/>
    <xf numFmtId="0" fontId="37" fillId="0" borderId="28" xfId="37" applyFont="1" applyFill="1" applyBorder="1" applyAlignment="1">
      <alignment horizontal="centerContinuous" vertical="justify" wrapText="1"/>
    </xf>
    <xf numFmtId="0" fontId="2" fillId="0" borderId="31" xfId="37" applyBorder="1" applyAlignment="1">
      <alignment horizontal="centerContinuous" wrapText="1"/>
    </xf>
    <xf numFmtId="0" fontId="2" fillId="0" borderId="24" xfId="37" applyBorder="1" applyAlignment="1">
      <alignment horizontal="centerContinuous" wrapText="1"/>
    </xf>
    <xf numFmtId="0" fontId="37" fillId="0" borderId="28" xfId="37" applyFont="1" applyFill="1" applyBorder="1" applyAlignment="1">
      <alignment horizontal="centerContinuous" vertical="justify"/>
    </xf>
    <xf numFmtId="0" fontId="2" fillId="0" borderId="31" xfId="37" applyFill="1" applyBorder="1" applyAlignment="1">
      <alignment horizontal="centerContinuous"/>
    </xf>
    <xf numFmtId="0" fontId="2" fillId="0" borderId="31" xfId="37" applyBorder="1" applyAlignment="1">
      <alignment horizontal="centerContinuous"/>
    </xf>
    <xf numFmtId="0" fontId="2" fillId="0" borderId="24" xfId="37" applyBorder="1" applyAlignment="1">
      <alignment horizontal="centerContinuous"/>
    </xf>
    <xf numFmtId="166" fontId="41" fillId="0" borderId="30" xfId="8" applyFont="1" applyFill="1" applyBorder="1" applyAlignment="1">
      <alignment horizontal="center" vertical="center"/>
    </xf>
    <xf numFmtId="166" fontId="41" fillId="0" borderId="29" xfId="8" applyFont="1" applyFill="1" applyBorder="1" applyAlignment="1">
      <alignment horizontal="center" vertical="center"/>
    </xf>
    <xf numFmtId="166" fontId="41" fillId="11" borderId="29" xfId="8" quotePrefix="1" applyFont="1" applyFill="1" applyBorder="1" applyAlignment="1">
      <alignment horizontal="center" vertical="center" wrapText="1"/>
    </xf>
    <xf numFmtId="166" fontId="41" fillId="0" borderId="22" xfId="8" applyFont="1" applyFill="1" applyBorder="1" applyAlignment="1">
      <alignment horizontal="center" vertical="distributed"/>
    </xf>
    <xf numFmtId="166" fontId="41" fillId="0" borderId="30" xfId="8" applyFont="1" applyFill="1" applyBorder="1" applyAlignment="1">
      <alignment horizontal="center" vertical="distributed"/>
    </xf>
    <xf numFmtId="166" fontId="41" fillId="3" borderId="36" xfId="8" applyFont="1" applyFill="1" applyBorder="1" applyAlignment="1">
      <alignment horizontal="center" vertical="distributed"/>
    </xf>
    <xf numFmtId="166" fontId="41" fillId="3" borderId="24" xfId="8" applyFont="1" applyFill="1" applyBorder="1" applyAlignment="1">
      <alignment horizontal="center" vertical="distributed"/>
    </xf>
    <xf numFmtId="166" fontId="41" fillId="0" borderId="25" xfId="8" applyFont="1" applyFill="1" applyBorder="1" applyAlignment="1">
      <alignment horizontal="center" vertical="distributed"/>
    </xf>
    <xf numFmtId="166" fontId="41" fillId="0" borderId="24" xfId="8" applyFont="1" applyFill="1" applyBorder="1" applyAlignment="1">
      <alignment horizontal="center" vertical="distributed"/>
    </xf>
    <xf numFmtId="166" fontId="41" fillId="0" borderId="26" xfId="8" applyFont="1" applyFill="1" applyBorder="1" applyAlignment="1">
      <alignment horizontal="distributed" vertical="distributed"/>
    </xf>
    <xf numFmtId="166" fontId="41" fillId="3" borderId="25" xfId="8" applyFont="1" applyFill="1" applyBorder="1" applyAlignment="1">
      <alignment horizontal="center" vertical="distributed"/>
    </xf>
    <xf numFmtId="166" fontId="41" fillId="3" borderId="29" xfId="8" applyFont="1" applyFill="1" applyBorder="1" applyAlignment="1">
      <alignment horizontal="center" vertical="distributed"/>
    </xf>
    <xf numFmtId="0" fontId="40" fillId="0" borderId="23" xfId="37" applyFont="1" applyFill="1" applyBorder="1" applyAlignment="1" applyProtection="1">
      <alignment horizontal="right"/>
    </xf>
    <xf numFmtId="166" fontId="2" fillId="0" borderId="30" xfId="37" applyNumberFormat="1" applyFill="1" applyBorder="1"/>
    <xf numFmtId="175" fontId="2" fillId="3" borderId="5" xfId="6" applyNumberFormat="1" applyFont="1" applyFill="1" applyBorder="1"/>
    <xf numFmtId="176" fontId="2" fillId="3" borderId="15" xfId="37" applyNumberFormat="1" applyFill="1" applyBorder="1"/>
    <xf numFmtId="0" fontId="2" fillId="0" borderId="20" xfId="37" applyFill="1" applyBorder="1"/>
    <xf numFmtId="0" fontId="2" fillId="0" borderId="21" xfId="37" applyFill="1" applyBorder="1"/>
    <xf numFmtId="176" fontId="5" fillId="0" borderId="20" xfId="8" applyNumberFormat="1" applyFont="1" applyFill="1" applyBorder="1"/>
    <xf numFmtId="175" fontId="2" fillId="3" borderId="14" xfId="6" applyNumberFormat="1" applyFont="1" applyFill="1" applyBorder="1"/>
    <xf numFmtId="176" fontId="5" fillId="0" borderId="21" xfId="8" applyNumberFormat="1" applyFont="1" applyFill="1" applyBorder="1"/>
    <xf numFmtId="0" fontId="2" fillId="0" borderId="19" xfId="37" applyFill="1" applyBorder="1"/>
    <xf numFmtId="179" fontId="2" fillId="3" borderId="20" xfId="6" applyNumberFormat="1" applyFont="1" applyFill="1" applyBorder="1"/>
    <xf numFmtId="179" fontId="2" fillId="3" borderId="34" xfId="6" applyNumberFormat="1" applyFont="1" applyFill="1" applyBorder="1"/>
    <xf numFmtId="0" fontId="40" fillId="0" borderId="18" xfId="37" applyFont="1" applyFill="1" applyBorder="1" applyAlignment="1" applyProtection="1">
      <alignment horizontal="right"/>
    </xf>
    <xf numFmtId="175" fontId="2" fillId="0" borderId="34" xfId="37" applyNumberFormat="1" applyFill="1" applyBorder="1"/>
    <xf numFmtId="3" fontId="2" fillId="0" borderId="17" xfId="37" applyNumberFormat="1" applyFill="1" applyBorder="1"/>
    <xf numFmtId="0" fontId="2" fillId="0" borderId="16" xfId="37" applyFill="1" applyBorder="1"/>
    <xf numFmtId="176" fontId="2" fillId="0" borderId="17" xfId="37" applyNumberFormat="1" applyFill="1" applyBorder="1"/>
    <xf numFmtId="176" fontId="2" fillId="0" borderId="16" xfId="37" applyNumberFormat="1" applyFill="1" applyBorder="1"/>
    <xf numFmtId="176" fontId="5" fillId="0" borderId="14" xfId="8" applyNumberFormat="1" applyFont="1" applyFill="1" applyBorder="1"/>
    <xf numFmtId="176" fontId="5" fillId="0" borderId="15" xfId="8" applyNumberFormat="1" applyFont="1" applyFill="1" applyBorder="1"/>
    <xf numFmtId="176" fontId="5" fillId="0" borderId="13" xfId="8" applyNumberFormat="1" applyFont="1" applyFill="1" applyBorder="1"/>
    <xf numFmtId="179" fontId="2" fillId="3" borderId="14" xfId="6" applyNumberFormat="1" applyFont="1" applyFill="1" applyBorder="1"/>
    <xf numFmtId="0" fontId="2" fillId="0" borderId="17" xfId="37" applyFill="1" applyBorder="1"/>
    <xf numFmtId="176" fontId="5" fillId="0" borderId="17" xfId="8" applyNumberFormat="1" applyFont="1" applyFill="1" applyBorder="1"/>
    <xf numFmtId="179" fontId="2" fillId="3" borderId="49" xfId="6" applyNumberFormat="1" applyFont="1" applyFill="1" applyBorder="1"/>
    <xf numFmtId="0" fontId="40" fillId="0" borderId="0" xfId="37" applyFont="1" applyFill="1" applyAlignment="1">
      <alignment horizontal="left"/>
    </xf>
    <xf numFmtId="0" fontId="40" fillId="10" borderId="12" xfId="37" applyFont="1" applyFill="1" applyBorder="1" applyAlignment="1" applyProtection="1">
      <alignment horizontal="right"/>
    </xf>
    <xf numFmtId="176" fontId="41" fillId="10" borderId="39" xfId="8" applyNumberFormat="1" applyFont="1" applyFill="1" applyBorder="1"/>
    <xf numFmtId="176" fontId="41" fillId="10" borderId="40" xfId="8" applyNumberFormat="1" applyFont="1" applyFill="1" applyBorder="1"/>
    <xf numFmtId="176" fontId="41" fillId="10" borderId="10" xfId="37" applyNumberFormat="1" applyFont="1" applyFill="1" applyBorder="1"/>
    <xf numFmtId="176" fontId="41" fillId="10" borderId="41" xfId="8" applyNumberFormat="1" applyFont="1" applyFill="1" applyBorder="1"/>
    <xf numFmtId="176" fontId="41" fillId="10" borderId="37" xfId="8" applyNumberFormat="1" applyFont="1" applyFill="1" applyBorder="1"/>
    <xf numFmtId="179" fontId="41" fillId="10" borderId="33" xfId="8" applyNumberFormat="1" applyFont="1" applyFill="1" applyBorder="1"/>
    <xf numFmtId="179" fontId="41" fillId="10" borderId="37" xfId="8" applyNumberFormat="1" applyFont="1" applyFill="1" applyBorder="1"/>
    <xf numFmtId="0" fontId="40" fillId="0" borderId="0" xfId="37" applyFont="1" applyFill="1"/>
    <xf numFmtId="0" fontId="2" fillId="0" borderId="0" xfId="37" applyFont="1" applyFill="1"/>
    <xf numFmtId="166" fontId="41" fillId="0" borderId="29" xfId="8" applyFont="1" applyFill="1" applyBorder="1" applyAlignment="1">
      <alignment horizontal="distributed" vertical="distributed"/>
    </xf>
    <xf numFmtId="1" fontId="2" fillId="0" borderId="17" xfId="37" applyNumberFormat="1" applyFill="1" applyBorder="1"/>
    <xf numFmtId="0" fontId="2" fillId="0" borderId="14" xfId="37" applyFill="1" applyBorder="1"/>
    <xf numFmtId="0" fontId="2" fillId="0" borderId="15" xfId="37" applyFill="1" applyBorder="1"/>
    <xf numFmtId="0" fontId="2" fillId="0" borderId="13" xfId="37" applyFill="1" applyBorder="1"/>
    <xf numFmtId="176" fontId="5" fillId="0" borderId="17" xfId="8" applyNumberFormat="1" applyFont="1" applyFill="1" applyBorder="1" applyAlignment="1">
      <alignment horizontal="right"/>
    </xf>
    <xf numFmtId="175" fontId="41" fillId="10" borderId="38" xfId="37" applyNumberFormat="1" applyFont="1" applyFill="1" applyBorder="1"/>
    <xf numFmtId="175" fontId="41" fillId="10" borderId="37" xfId="37" applyNumberFormat="1" applyFont="1" applyFill="1" applyBorder="1"/>
    <xf numFmtId="166" fontId="5" fillId="13" borderId="22" xfId="7" applyFont="1" applyFill="1" applyBorder="1"/>
    <xf numFmtId="0" fontId="2" fillId="13" borderId="50" xfId="37" applyFill="1" applyBorder="1"/>
    <xf numFmtId="166" fontId="41" fillId="0" borderId="28" xfId="8" applyFont="1" applyFill="1" applyBorder="1" applyAlignment="1">
      <alignment horizontal="center" vertical="center" wrapText="1"/>
    </xf>
    <xf numFmtId="0" fontId="2" fillId="13" borderId="22" xfId="37" applyFill="1" applyBorder="1"/>
    <xf numFmtId="166" fontId="41" fillId="0" borderId="29" xfId="8" applyFont="1" applyFill="1" applyBorder="1" applyAlignment="1">
      <alignment horizontal="center" vertical="distributed"/>
    </xf>
    <xf numFmtId="166" fontId="5" fillId="13" borderId="27" xfId="7" applyFont="1" applyFill="1" applyBorder="1"/>
    <xf numFmtId="0" fontId="2" fillId="13" borderId="51" xfId="37" applyFill="1" applyBorder="1"/>
    <xf numFmtId="166" fontId="41" fillId="0" borderId="36" xfId="8" applyFont="1" applyFill="1" applyBorder="1" applyAlignment="1">
      <alignment horizontal="center" vertical="distributed"/>
    </xf>
    <xf numFmtId="166" fontId="41" fillId="3" borderId="31" xfId="8" applyFont="1" applyFill="1" applyBorder="1" applyAlignment="1">
      <alignment horizontal="center" vertical="distributed"/>
    </xf>
    <xf numFmtId="0" fontId="2" fillId="13" borderId="27" xfId="37" applyFill="1" applyBorder="1"/>
    <xf numFmtId="175" fontId="2" fillId="3" borderId="17" xfId="6" applyNumberFormat="1" applyFont="1" applyFill="1" applyBorder="1"/>
    <xf numFmtId="176" fontId="2" fillId="3" borderId="16" xfId="37" applyNumberFormat="1" applyFill="1" applyBorder="1"/>
    <xf numFmtId="0" fontId="2" fillId="0" borderId="47" xfId="37" applyFill="1" applyBorder="1"/>
    <xf numFmtId="1" fontId="2" fillId="0" borderId="20" xfId="37" applyNumberFormat="1" applyFill="1" applyBorder="1"/>
    <xf numFmtId="0" fontId="2" fillId="0" borderId="7" xfId="37" applyFill="1" applyBorder="1"/>
    <xf numFmtId="1" fontId="2" fillId="0" borderId="14" xfId="37" applyNumberFormat="1" applyFill="1" applyBorder="1"/>
    <xf numFmtId="176" fontId="2" fillId="0" borderId="7" xfId="6" applyNumberFormat="1" applyFont="1" applyFill="1" applyBorder="1"/>
    <xf numFmtId="1" fontId="2" fillId="0" borderId="16" xfId="37" applyNumberFormat="1" applyFill="1" applyBorder="1"/>
    <xf numFmtId="0" fontId="2" fillId="0" borderId="35" xfId="37" applyFill="1" applyBorder="1"/>
    <xf numFmtId="176" fontId="2" fillId="0" borderId="7" xfId="37" applyNumberFormat="1" applyFill="1" applyBorder="1"/>
    <xf numFmtId="176" fontId="5" fillId="0" borderId="16" xfId="8" applyNumberFormat="1" applyFont="1" applyFill="1" applyBorder="1"/>
    <xf numFmtId="1" fontId="2" fillId="0" borderId="7" xfId="37" applyNumberFormat="1" applyFill="1" applyBorder="1"/>
    <xf numFmtId="175" fontId="41" fillId="10" borderId="10" xfId="37" applyNumberFormat="1" applyFont="1" applyFill="1" applyBorder="1"/>
    <xf numFmtId="0" fontId="40" fillId="13" borderId="52" xfId="37" applyFont="1" applyFill="1" applyBorder="1"/>
    <xf numFmtId="0" fontId="40" fillId="13" borderId="53" xfId="37" applyFont="1" applyFill="1" applyBorder="1"/>
    <xf numFmtId="0" fontId="40" fillId="0" borderId="0" xfId="37" applyFont="1" applyFill="1" applyBorder="1" applyAlignment="1" applyProtection="1">
      <alignment horizontal="right"/>
    </xf>
    <xf numFmtId="0" fontId="2" fillId="0" borderId="0" xfId="37" applyFill="1" applyBorder="1"/>
    <xf numFmtId="166" fontId="5" fillId="0" borderId="0" xfId="7" applyFont="1" applyFill="1" applyBorder="1"/>
    <xf numFmtId="176" fontId="2" fillId="0" borderId="15" xfId="37" applyNumberFormat="1" applyFill="1" applyBorder="1"/>
    <xf numFmtId="0" fontId="40" fillId="0" borderId="18" xfId="37" applyFont="1" applyFill="1" applyBorder="1" applyAlignment="1" applyProtection="1">
      <alignment horizontal="right" wrapText="1"/>
    </xf>
    <xf numFmtId="0" fontId="2" fillId="0" borderId="0" xfId="37" applyFill="1" applyBorder="1" applyAlignment="1">
      <alignment horizontal="left"/>
    </xf>
    <xf numFmtId="0" fontId="38" fillId="0" borderId="0" xfId="37" applyFont="1" applyFill="1" applyBorder="1" applyAlignment="1">
      <alignment horizontal="left" vertical="top"/>
    </xf>
    <xf numFmtId="174" fontId="2" fillId="0" borderId="0" xfId="37" applyNumberFormat="1" applyFill="1" applyBorder="1"/>
    <xf numFmtId="0" fontId="2" fillId="0" borderId="0" xfId="37"/>
    <xf numFmtId="0" fontId="42" fillId="0" borderId="0" xfId="37" applyFont="1"/>
    <xf numFmtId="0" fontId="2" fillId="0" borderId="1" xfId="37" applyBorder="1"/>
    <xf numFmtId="0" fontId="2" fillId="0" borderId="0" xfId="37" applyProtection="1">
      <protection locked="0"/>
    </xf>
    <xf numFmtId="173" fontId="2" fillId="0" borderId="1" xfId="37" applyNumberFormat="1" applyFont="1" applyFill="1" applyBorder="1" applyProtection="1">
      <protection locked="0"/>
    </xf>
    <xf numFmtId="0" fontId="2" fillId="0" borderId="1" xfId="37" applyFont="1" applyFill="1" applyBorder="1" applyProtection="1"/>
    <xf numFmtId="0" fontId="2" fillId="0" borderId="0" xfId="37" applyFont="1" applyFill="1" applyProtection="1">
      <protection locked="0"/>
    </xf>
    <xf numFmtId="0" fontId="2" fillId="0" borderId="0" xfId="37" applyFont="1" applyFill="1" applyProtection="1"/>
    <xf numFmtId="177" fontId="43" fillId="0" borderId="0" xfId="37" applyNumberFormat="1" applyFont="1" applyFill="1" applyBorder="1" applyAlignment="1">
      <alignment horizontal="center" vertical="top"/>
    </xf>
    <xf numFmtId="0" fontId="44" fillId="0" borderId="0" xfId="37" applyFont="1" applyFill="1"/>
    <xf numFmtId="166" fontId="41" fillId="0" borderId="28" xfId="8" applyFont="1" applyFill="1" applyBorder="1" applyAlignment="1">
      <alignment horizontal="center" vertical="center" wrapText="1"/>
    </xf>
    <xf numFmtId="0" fontId="2" fillId="0" borderId="24" xfId="37" applyBorder="1" applyAlignment="1">
      <alignment horizontal="center" vertical="center" wrapText="1"/>
    </xf>
    <xf numFmtId="0" fontId="40" fillId="0" borderId="28" xfId="64" applyFont="1" applyBorder="1" applyAlignment="1">
      <alignment horizontal="center" vertical="center" wrapText="1"/>
    </xf>
    <xf numFmtId="0" fontId="2" fillId="0" borderId="24" xfId="64" applyBorder="1" applyAlignment="1">
      <alignment horizontal="center" vertical="center" wrapText="1"/>
    </xf>
    <xf numFmtId="166" fontId="41" fillId="11" borderId="28" xfId="8" applyFont="1" applyFill="1" applyBorder="1" applyAlignment="1">
      <alignment horizontal="center" vertical="center" wrapText="1"/>
    </xf>
    <xf numFmtId="0" fontId="2" fillId="11" borderId="24" xfId="37" applyFill="1" applyBorder="1" applyAlignment="1">
      <alignment horizontal="center" vertical="center" wrapText="1"/>
    </xf>
    <xf numFmtId="0" fontId="2" fillId="11" borderId="31" xfId="37" applyFill="1" applyBorder="1" applyAlignment="1">
      <alignment horizontal="center" vertical="center" wrapText="1"/>
    </xf>
    <xf numFmtId="166" fontId="41" fillId="0" borderId="31" xfId="8" applyFont="1" applyFill="1" applyBorder="1" applyAlignment="1">
      <alignment horizontal="center" vertical="center" wrapText="1"/>
    </xf>
    <xf numFmtId="0" fontId="41" fillId="0" borderId="28" xfId="37" applyFont="1" applyFill="1" applyBorder="1" applyAlignment="1">
      <alignment horizontal="center" vertical="center" wrapText="1"/>
    </xf>
    <xf numFmtId="0" fontId="37" fillId="0" borderId="0" xfId="37" applyFont="1" applyFill="1" applyAlignment="1">
      <alignment horizontal="left" vertical="justify" wrapText="1"/>
    </xf>
    <xf numFmtId="0" fontId="2" fillId="0" borderId="0" xfId="37" applyAlignment="1"/>
    <xf numFmtId="0" fontId="16" fillId="6" borderId="0" xfId="1" applyFont="1" applyFill="1"/>
    <xf numFmtId="0" fontId="17" fillId="0" borderId="0" xfId="1" applyFont="1" applyFill="1" applyBorder="1" applyAlignment="1">
      <alignment horizontal="right"/>
    </xf>
    <xf numFmtId="178" fontId="17" fillId="0" borderId="0" xfId="1" applyNumberFormat="1" applyFont="1" applyFill="1" applyBorder="1" applyAlignment="1" applyProtection="1">
      <alignment horizontal="left"/>
      <protection locked="0"/>
    </xf>
    <xf numFmtId="0" fontId="17" fillId="0" borderId="0" xfId="1" applyFont="1" applyFill="1"/>
    <xf numFmtId="1" fontId="17" fillId="0" borderId="0" xfId="1" applyNumberFormat="1" applyFont="1" applyFill="1" applyBorder="1" applyAlignment="1" applyProtection="1">
      <alignment horizontal="left"/>
      <protection locked="0"/>
    </xf>
    <xf numFmtId="0" fontId="17" fillId="0" borderId="0" xfId="1" applyFont="1" applyFill="1" applyBorder="1" applyAlignment="1" applyProtection="1">
      <alignment horizontal="left"/>
      <protection locked="0"/>
    </xf>
    <xf numFmtId="0" fontId="17" fillId="0" borderId="0" xfId="4" applyFont="1" applyBorder="1" applyAlignment="1" applyProtection="1">
      <alignment horizontal="left"/>
      <protection locked="0"/>
    </xf>
    <xf numFmtId="0" fontId="21" fillId="0" borderId="0" xfId="1" applyNumberFormat="1" applyFont="1" applyFill="1" applyBorder="1" applyAlignment="1">
      <alignment horizontal="left"/>
    </xf>
    <xf numFmtId="0" fontId="17" fillId="0" borderId="0" xfId="1" applyFont="1" applyFill="1" applyAlignment="1"/>
    <xf numFmtId="0" fontId="16" fillId="0" borderId="0" xfId="1" applyFont="1" applyFill="1" applyAlignment="1"/>
    <xf numFmtId="0" fontId="21" fillId="0" borderId="1" xfId="1" applyNumberFormat="1" applyFont="1" applyFill="1" applyBorder="1" applyAlignment="1">
      <alignment horizontal="left"/>
    </xf>
    <xf numFmtId="0" fontId="22" fillId="0" borderId="3" xfId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 wrapText="1"/>
    </xf>
    <xf numFmtId="0" fontId="22" fillId="0" borderId="3" xfId="1" applyNumberFormat="1" applyFont="1" applyFill="1" applyBorder="1" applyAlignment="1">
      <alignment horizontal="center" wrapText="1"/>
    </xf>
    <xf numFmtId="3" fontId="23" fillId="10" borderId="5" xfId="1" applyNumberFormat="1" applyFont="1" applyFill="1" applyBorder="1" applyProtection="1"/>
    <xf numFmtId="3" fontId="23" fillId="11" borderId="5" xfId="1" applyNumberFormat="1" applyFont="1" applyFill="1" applyBorder="1" applyProtection="1"/>
    <xf numFmtId="3" fontId="16" fillId="0" borderId="3" xfId="1" applyNumberFormat="1" applyFont="1" applyFill="1" applyBorder="1" applyProtection="1">
      <protection locked="0"/>
    </xf>
    <xf numFmtId="3" fontId="16" fillId="0" borderId="5" xfId="1" applyNumberFormat="1" applyFont="1" applyFill="1" applyBorder="1" applyProtection="1">
      <protection locked="0"/>
    </xf>
    <xf numFmtId="0" fontId="16" fillId="0" borderId="3" xfId="1" applyFont="1" applyFill="1" applyBorder="1" applyProtection="1">
      <protection locked="0"/>
    </xf>
    <xf numFmtId="3" fontId="23" fillId="3" borderId="5" xfId="1" applyNumberFormat="1" applyFont="1" applyFill="1" applyBorder="1" applyProtection="1"/>
    <xf numFmtId="3" fontId="16" fillId="3" borderId="5" xfId="1" applyNumberFormat="1" applyFont="1" applyFill="1" applyBorder="1" applyProtection="1"/>
    <xf numFmtId="2" fontId="16" fillId="0" borderId="3" xfId="1" applyNumberFormat="1" applyFont="1" applyFill="1" applyBorder="1" applyAlignment="1">
      <alignment horizontal="left"/>
    </xf>
    <xf numFmtId="3" fontId="23" fillId="0" borderId="2" xfId="1" applyNumberFormat="1" applyFont="1" applyFill="1" applyBorder="1" applyProtection="1"/>
    <xf numFmtId="38" fontId="16" fillId="4" borderId="3" xfId="29" applyNumberFormat="1" applyFont="1" applyFill="1" applyBorder="1"/>
    <xf numFmtId="3" fontId="24" fillId="3" borderId="3" xfId="1" applyNumberFormat="1" applyFont="1" applyFill="1" applyBorder="1" applyProtection="1"/>
    <xf numFmtId="3" fontId="23" fillId="0" borderId="0" xfId="1" applyNumberFormat="1" applyFont="1" applyFill="1" applyBorder="1" applyProtection="1"/>
    <xf numFmtId="0" fontId="16" fillId="0" borderId="0" xfId="1" applyFont="1" applyFill="1" applyBorder="1" applyAlignment="1">
      <alignment horizontal="left"/>
    </xf>
    <xf numFmtId="0" fontId="17" fillId="0" borderId="0" xfId="1" applyFont="1" applyFill="1" applyBorder="1" applyAlignment="1">
      <alignment wrapText="1"/>
    </xf>
    <xf numFmtId="3" fontId="16" fillId="0" borderId="7" xfId="1" applyNumberFormat="1" applyFont="1" applyFill="1" applyBorder="1" applyProtection="1">
      <protection locked="0"/>
    </xf>
    <xf numFmtId="3" fontId="45" fillId="0" borderId="5" xfId="1" applyNumberFormat="1" applyFont="1" applyFill="1" applyBorder="1" applyProtection="1">
      <protection locked="0"/>
    </xf>
    <xf numFmtId="0" fontId="26" fillId="0" borderId="3" xfId="1" applyFont="1" applyFill="1" applyBorder="1" applyAlignment="1">
      <alignment horizontal="left"/>
    </xf>
    <xf numFmtId="3" fontId="23" fillId="3" borderId="3" xfId="1" applyNumberFormat="1" applyFont="1" applyFill="1" applyBorder="1" applyProtection="1"/>
    <xf numFmtId="3" fontId="16" fillId="3" borderId="3" xfId="1" applyNumberFormat="1" applyFont="1" applyFill="1" applyBorder="1" applyProtection="1">
      <protection locked="0"/>
    </xf>
    <xf numFmtId="3" fontId="17" fillId="11" borderId="3" xfId="1" applyNumberFormat="1" applyFont="1" applyFill="1" applyBorder="1" applyProtection="1">
      <protection locked="0"/>
    </xf>
    <xf numFmtId="0" fontId="16" fillId="0" borderId="0" xfId="29" applyFont="1" applyFill="1" applyBorder="1"/>
    <xf numFmtId="10" fontId="24" fillId="0" borderId="0" xfId="58" applyNumberFormat="1" applyFont="1" applyFill="1" applyBorder="1" applyProtection="1"/>
    <xf numFmtId="0" fontId="16" fillId="0" borderId="0" xfId="29" applyFont="1" applyFill="1" applyBorder="1" applyProtection="1">
      <protection locked="0"/>
    </xf>
    <xf numFmtId="10" fontId="24" fillId="0" borderId="0" xfId="58" applyNumberFormat="1" applyFont="1" applyFill="1" applyBorder="1" applyProtection="1">
      <protection locked="0"/>
    </xf>
    <xf numFmtId="3" fontId="23" fillId="0" borderId="0" xfId="1" applyNumberFormat="1" applyFont="1" applyFill="1" applyBorder="1" applyProtection="1">
      <protection locked="0"/>
    </xf>
    <xf numFmtId="0" fontId="16" fillId="0" borderId="0" xfId="1" applyFont="1" applyFill="1" applyAlignment="1" applyProtection="1"/>
    <xf numFmtId="0" fontId="16" fillId="0" borderId="0" xfId="1" applyFont="1" applyFill="1" applyBorder="1" applyProtection="1">
      <protection locked="0"/>
    </xf>
    <xf numFmtId="0" fontId="16" fillId="0" borderId="1" xfId="1" applyFont="1" applyFill="1" applyBorder="1" applyAlignment="1" applyProtection="1">
      <protection locked="0"/>
    </xf>
    <xf numFmtId="0" fontId="16" fillId="0" borderId="1" xfId="1" applyFont="1" applyFill="1" applyBorder="1" applyProtection="1">
      <protection locked="0"/>
    </xf>
    <xf numFmtId="0" fontId="16" fillId="0" borderId="2" xfId="1" applyFont="1" applyFill="1" applyBorder="1" applyAlignment="1" applyProtection="1">
      <protection locked="0"/>
    </xf>
    <xf numFmtId="0" fontId="16" fillId="0" borderId="2" xfId="1" applyFont="1" applyFill="1" applyBorder="1" applyProtection="1">
      <protection locked="0"/>
    </xf>
    <xf numFmtId="0" fontId="16" fillId="0" borderId="0" xfId="1" applyFont="1" applyFill="1" applyAlignment="1">
      <alignment horizontal="right"/>
    </xf>
    <xf numFmtId="0" fontId="20" fillId="0" borderId="0" xfId="1" applyFont="1" applyFill="1"/>
    <xf numFmtId="0" fontId="27" fillId="0" borderId="0" xfId="1" applyFont="1" applyFill="1" applyAlignment="1" applyProtection="1"/>
    <xf numFmtId="173" fontId="16" fillId="0" borderId="1" xfId="1" applyNumberFormat="1" applyFont="1" applyFill="1" applyBorder="1" applyProtection="1">
      <protection locked="0"/>
    </xf>
    <xf numFmtId="0" fontId="17" fillId="0" borderId="0" xfId="1" applyFont="1" applyFill="1" applyBorder="1" applyAlignment="1" applyProtection="1">
      <alignment wrapText="1"/>
    </xf>
    <xf numFmtId="0" fontId="16" fillId="0" borderId="0" xfId="1" applyFont="1" applyFill="1" applyProtection="1"/>
    <xf numFmtId="3" fontId="28" fillId="0" borderId="0" xfId="1" applyNumberFormat="1" applyFont="1" applyFill="1" applyBorder="1" applyProtection="1">
      <protection locked="0"/>
    </xf>
    <xf numFmtId="0" fontId="17" fillId="0" borderId="0" xfId="1" applyFont="1" applyFill="1" applyAlignment="1" applyProtection="1"/>
    <xf numFmtId="0" fontId="17" fillId="0" borderId="0" xfId="1" applyFont="1" applyFill="1" applyProtection="1"/>
  </cellXfs>
  <cellStyles count="65">
    <cellStyle name="Border" xfId="5"/>
    <cellStyle name="Comma" xfId="63" builtinId="3"/>
    <cellStyle name="Comma 2" xfId="6"/>
    <cellStyle name="Comma 2 2" xfId="7"/>
    <cellStyle name="Comma 2 3" xfId="8"/>
    <cellStyle name="Comma 3" xfId="9"/>
    <cellStyle name="Comma 4" xfId="10"/>
    <cellStyle name="Comma 5" xfId="11"/>
    <cellStyle name="Dezimal [0]_Compiling Utility Macros" xfId="12"/>
    <cellStyle name="Dezimal_Compiling Utility Macros" xfId="13"/>
    <cellStyle name="Euro" xfId="14"/>
    <cellStyle name="Grey" xfId="15"/>
    <cellStyle name="Input [yellow]" xfId="16"/>
    <cellStyle name="Milliers [0]_laroux" xfId="17"/>
    <cellStyle name="Milliers_laroux" xfId="18"/>
    <cellStyle name="Normal" xfId="0" builtinId="0"/>
    <cellStyle name="Normal - Style1" xfId="19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3"/>
    <cellStyle name="Normal 17" xfId="26"/>
    <cellStyle name="Normal 17 2" xfId="27"/>
    <cellStyle name="Normal 18" xfId="28"/>
    <cellStyle name="Normal 2" xfId="29"/>
    <cellStyle name="Normal 3" xfId="30"/>
    <cellStyle name="Normal 4" xfId="31"/>
    <cellStyle name="Normal 5" xfId="32"/>
    <cellStyle name="Normal 6" xfId="33"/>
    <cellStyle name="Normal 7" xfId="34"/>
    <cellStyle name="Normal 8" xfId="35"/>
    <cellStyle name="Normal 9" xfId="36"/>
    <cellStyle name="Normal_Book1" xfId="1"/>
    <cellStyle name="Normal_Book2" xfId="37"/>
    <cellStyle name="Normal_Book2 2" xfId="64"/>
    <cellStyle name="Normal_CCMQ1231.XLS" xfId="4"/>
    <cellStyle name="Note 10" xfId="38"/>
    <cellStyle name="Note 11" xfId="39"/>
    <cellStyle name="Note 12" xfId="40"/>
    <cellStyle name="Note 13" xfId="41"/>
    <cellStyle name="Note 14" xfId="42"/>
    <cellStyle name="Note 15" xfId="43"/>
    <cellStyle name="Note 2" xfId="44"/>
    <cellStyle name="Note 3" xfId="45"/>
    <cellStyle name="Note 4" xfId="46"/>
    <cellStyle name="Note 5" xfId="47"/>
    <cellStyle name="Note 6" xfId="48"/>
    <cellStyle name="Note 7" xfId="49"/>
    <cellStyle name="Note 8" xfId="50"/>
    <cellStyle name="Note 9" xfId="51"/>
    <cellStyle name="Output Amounts" xfId="52"/>
    <cellStyle name="Output Column Headings" xfId="53"/>
    <cellStyle name="Output Line Items" xfId="54"/>
    <cellStyle name="Output Report Heading" xfId="55"/>
    <cellStyle name="Output Report Title" xfId="56"/>
    <cellStyle name="Percent [2]" xfId="57"/>
    <cellStyle name="Percent 2" xfId="2"/>
    <cellStyle name="Percent 3" xfId="58"/>
    <cellStyle name="Standard_Anpassen der Amortisation" xfId="59"/>
    <cellStyle name="STYLE1" xfId="60"/>
    <cellStyle name="Währung [0]_Compiling Utility Macros" xfId="61"/>
    <cellStyle name="Währung_Compiling Utility Macros" xfId="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B\APPS\FINANCE\ACCTANT\BOJREPTS\98BOJREP\CCM12JU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B\APPS\FINANCE\ACCTSAS2\BOJRPT.98\CM1205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SFER\2004\Credit%20Unions\MSEXCEL\CFR_RET\MONTH\FIN_INST\FIMMMDD.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RPOFF\GENOFF\SVPCOF\MTHEND\INV04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OURTN~1\LOCALS~1\Temp\CUQMM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%20Intermediaries%20Unit/NEW%20REPORTING%20REQUIREMENTS%20FOR%20SECURITIES%20DEALERS/REPORT%20TEMPLATES%202010/Balance%20Sheet%20and%20P&amp;L%20Templates%20for%20Securities%20Deale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S_MAIN\MISC\EDouet%20Documents\Comprehensive%20Financial%20Returns\Bldg%20Societies\BSQMMD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M1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M16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M1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CSUM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Profit &amp; Loss Statement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9"/>
  <sheetViews>
    <sheetView view="pageBreakPreview" zoomScale="60" zoomScaleNormal="100" workbookViewId="0">
      <selection activeCell="J10" sqref="J10"/>
    </sheetView>
  </sheetViews>
  <sheetFormatPr defaultColWidth="8" defaultRowHeight="12.75"/>
  <cols>
    <col min="1" max="1" width="13.7109375" style="63" customWidth="1"/>
    <col min="2" max="2" width="51" style="63" customWidth="1"/>
    <col min="3" max="3" width="20.5703125" style="63" bestFit="1" customWidth="1"/>
    <col min="4" max="4" width="12.42578125" style="63" customWidth="1"/>
    <col min="5" max="5" width="11.42578125" style="63" customWidth="1"/>
    <col min="6" max="6" width="12.42578125" style="63" customWidth="1"/>
    <col min="7" max="7" width="13.42578125" style="63" customWidth="1"/>
    <col min="8" max="8" width="12.140625" style="63" customWidth="1"/>
    <col min="9" max="9" width="10.28515625" style="63" customWidth="1"/>
    <col min="10" max="10" width="13.7109375" style="63" customWidth="1"/>
    <col min="11" max="11" width="13.28515625" style="63" customWidth="1"/>
    <col min="12" max="256" width="8" style="63"/>
    <col min="257" max="257" width="13.7109375" style="63" customWidth="1"/>
    <col min="258" max="258" width="51" style="63" customWidth="1"/>
    <col min="259" max="259" width="20.5703125" style="63" bestFit="1" customWidth="1"/>
    <col min="260" max="260" width="12.42578125" style="63" customWidth="1"/>
    <col min="261" max="261" width="11.42578125" style="63" customWidth="1"/>
    <col min="262" max="262" width="12.42578125" style="63" customWidth="1"/>
    <col min="263" max="263" width="13.42578125" style="63" customWidth="1"/>
    <col min="264" max="264" width="12.140625" style="63" customWidth="1"/>
    <col min="265" max="265" width="10.28515625" style="63" customWidth="1"/>
    <col min="266" max="266" width="13.7109375" style="63" customWidth="1"/>
    <col min="267" max="267" width="13.28515625" style="63" customWidth="1"/>
    <col min="268" max="512" width="8" style="63"/>
    <col min="513" max="513" width="13.7109375" style="63" customWidth="1"/>
    <col min="514" max="514" width="51" style="63" customWidth="1"/>
    <col min="515" max="515" width="20.5703125" style="63" bestFit="1" customWidth="1"/>
    <col min="516" max="516" width="12.42578125" style="63" customWidth="1"/>
    <col min="517" max="517" width="11.42578125" style="63" customWidth="1"/>
    <col min="518" max="518" width="12.42578125" style="63" customWidth="1"/>
    <col min="519" max="519" width="13.42578125" style="63" customWidth="1"/>
    <col min="520" max="520" width="12.140625" style="63" customWidth="1"/>
    <col min="521" max="521" width="10.28515625" style="63" customWidth="1"/>
    <col min="522" max="522" width="13.7109375" style="63" customWidth="1"/>
    <col min="523" max="523" width="13.28515625" style="63" customWidth="1"/>
    <col min="524" max="768" width="8" style="63"/>
    <col min="769" max="769" width="13.7109375" style="63" customWidth="1"/>
    <col min="770" max="770" width="51" style="63" customWidth="1"/>
    <col min="771" max="771" width="20.5703125" style="63" bestFit="1" customWidth="1"/>
    <col min="772" max="772" width="12.42578125" style="63" customWidth="1"/>
    <col min="773" max="773" width="11.42578125" style="63" customWidth="1"/>
    <col min="774" max="774" width="12.42578125" style="63" customWidth="1"/>
    <col min="775" max="775" width="13.42578125" style="63" customWidth="1"/>
    <col min="776" max="776" width="12.140625" style="63" customWidth="1"/>
    <col min="777" max="777" width="10.28515625" style="63" customWidth="1"/>
    <col min="778" max="778" width="13.7109375" style="63" customWidth="1"/>
    <col min="779" max="779" width="13.28515625" style="63" customWidth="1"/>
    <col min="780" max="1024" width="8" style="63"/>
    <col min="1025" max="1025" width="13.7109375" style="63" customWidth="1"/>
    <col min="1026" max="1026" width="51" style="63" customWidth="1"/>
    <col min="1027" max="1027" width="20.5703125" style="63" bestFit="1" customWidth="1"/>
    <col min="1028" max="1028" width="12.42578125" style="63" customWidth="1"/>
    <col min="1029" max="1029" width="11.42578125" style="63" customWidth="1"/>
    <col min="1030" max="1030" width="12.42578125" style="63" customWidth="1"/>
    <col min="1031" max="1031" width="13.42578125" style="63" customWidth="1"/>
    <col min="1032" max="1032" width="12.140625" style="63" customWidth="1"/>
    <col min="1033" max="1033" width="10.28515625" style="63" customWidth="1"/>
    <col min="1034" max="1034" width="13.7109375" style="63" customWidth="1"/>
    <col min="1035" max="1035" width="13.28515625" style="63" customWidth="1"/>
    <col min="1036" max="1280" width="8" style="63"/>
    <col min="1281" max="1281" width="13.7109375" style="63" customWidth="1"/>
    <col min="1282" max="1282" width="51" style="63" customWidth="1"/>
    <col min="1283" max="1283" width="20.5703125" style="63" bestFit="1" customWidth="1"/>
    <col min="1284" max="1284" width="12.42578125" style="63" customWidth="1"/>
    <col min="1285" max="1285" width="11.42578125" style="63" customWidth="1"/>
    <col min="1286" max="1286" width="12.42578125" style="63" customWidth="1"/>
    <col min="1287" max="1287" width="13.42578125" style="63" customWidth="1"/>
    <col min="1288" max="1288" width="12.140625" style="63" customWidth="1"/>
    <col min="1289" max="1289" width="10.28515625" style="63" customWidth="1"/>
    <col min="1290" max="1290" width="13.7109375" style="63" customWidth="1"/>
    <col min="1291" max="1291" width="13.28515625" style="63" customWidth="1"/>
    <col min="1292" max="1536" width="8" style="63"/>
    <col min="1537" max="1537" width="13.7109375" style="63" customWidth="1"/>
    <col min="1538" max="1538" width="51" style="63" customWidth="1"/>
    <col min="1539" max="1539" width="20.5703125" style="63" bestFit="1" customWidth="1"/>
    <col min="1540" max="1540" width="12.42578125" style="63" customWidth="1"/>
    <col min="1541" max="1541" width="11.42578125" style="63" customWidth="1"/>
    <col min="1542" max="1542" width="12.42578125" style="63" customWidth="1"/>
    <col min="1543" max="1543" width="13.42578125" style="63" customWidth="1"/>
    <col min="1544" max="1544" width="12.140625" style="63" customWidth="1"/>
    <col min="1545" max="1545" width="10.28515625" style="63" customWidth="1"/>
    <col min="1546" max="1546" width="13.7109375" style="63" customWidth="1"/>
    <col min="1547" max="1547" width="13.28515625" style="63" customWidth="1"/>
    <col min="1548" max="1792" width="8" style="63"/>
    <col min="1793" max="1793" width="13.7109375" style="63" customWidth="1"/>
    <col min="1794" max="1794" width="51" style="63" customWidth="1"/>
    <col min="1795" max="1795" width="20.5703125" style="63" bestFit="1" customWidth="1"/>
    <col min="1796" max="1796" width="12.42578125" style="63" customWidth="1"/>
    <col min="1797" max="1797" width="11.42578125" style="63" customWidth="1"/>
    <col min="1798" max="1798" width="12.42578125" style="63" customWidth="1"/>
    <col min="1799" max="1799" width="13.42578125" style="63" customWidth="1"/>
    <col min="1800" max="1800" width="12.140625" style="63" customWidth="1"/>
    <col min="1801" max="1801" width="10.28515625" style="63" customWidth="1"/>
    <col min="1802" max="1802" width="13.7109375" style="63" customWidth="1"/>
    <col min="1803" max="1803" width="13.28515625" style="63" customWidth="1"/>
    <col min="1804" max="2048" width="8" style="63"/>
    <col min="2049" max="2049" width="13.7109375" style="63" customWidth="1"/>
    <col min="2050" max="2050" width="51" style="63" customWidth="1"/>
    <col min="2051" max="2051" width="20.5703125" style="63" bestFit="1" customWidth="1"/>
    <col min="2052" max="2052" width="12.42578125" style="63" customWidth="1"/>
    <col min="2053" max="2053" width="11.42578125" style="63" customWidth="1"/>
    <col min="2054" max="2054" width="12.42578125" style="63" customWidth="1"/>
    <col min="2055" max="2055" width="13.42578125" style="63" customWidth="1"/>
    <col min="2056" max="2056" width="12.140625" style="63" customWidth="1"/>
    <col min="2057" max="2057" width="10.28515625" style="63" customWidth="1"/>
    <col min="2058" max="2058" width="13.7109375" style="63" customWidth="1"/>
    <col min="2059" max="2059" width="13.28515625" style="63" customWidth="1"/>
    <col min="2060" max="2304" width="8" style="63"/>
    <col min="2305" max="2305" width="13.7109375" style="63" customWidth="1"/>
    <col min="2306" max="2306" width="51" style="63" customWidth="1"/>
    <col min="2307" max="2307" width="20.5703125" style="63" bestFit="1" customWidth="1"/>
    <col min="2308" max="2308" width="12.42578125" style="63" customWidth="1"/>
    <col min="2309" max="2309" width="11.42578125" style="63" customWidth="1"/>
    <col min="2310" max="2310" width="12.42578125" style="63" customWidth="1"/>
    <col min="2311" max="2311" width="13.42578125" style="63" customWidth="1"/>
    <col min="2312" max="2312" width="12.140625" style="63" customWidth="1"/>
    <col min="2313" max="2313" width="10.28515625" style="63" customWidth="1"/>
    <col min="2314" max="2314" width="13.7109375" style="63" customWidth="1"/>
    <col min="2315" max="2315" width="13.28515625" style="63" customWidth="1"/>
    <col min="2316" max="2560" width="8" style="63"/>
    <col min="2561" max="2561" width="13.7109375" style="63" customWidth="1"/>
    <col min="2562" max="2562" width="51" style="63" customWidth="1"/>
    <col min="2563" max="2563" width="20.5703125" style="63" bestFit="1" customWidth="1"/>
    <col min="2564" max="2564" width="12.42578125" style="63" customWidth="1"/>
    <col min="2565" max="2565" width="11.42578125" style="63" customWidth="1"/>
    <col min="2566" max="2566" width="12.42578125" style="63" customWidth="1"/>
    <col min="2567" max="2567" width="13.42578125" style="63" customWidth="1"/>
    <col min="2568" max="2568" width="12.140625" style="63" customWidth="1"/>
    <col min="2569" max="2569" width="10.28515625" style="63" customWidth="1"/>
    <col min="2570" max="2570" width="13.7109375" style="63" customWidth="1"/>
    <col min="2571" max="2571" width="13.28515625" style="63" customWidth="1"/>
    <col min="2572" max="2816" width="8" style="63"/>
    <col min="2817" max="2817" width="13.7109375" style="63" customWidth="1"/>
    <col min="2818" max="2818" width="51" style="63" customWidth="1"/>
    <col min="2819" max="2819" width="20.5703125" style="63" bestFit="1" customWidth="1"/>
    <col min="2820" max="2820" width="12.42578125" style="63" customWidth="1"/>
    <col min="2821" max="2821" width="11.42578125" style="63" customWidth="1"/>
    <col min="2822" max="2822" width="12.42578125" style="63" customWidth="1"/>
    <col min="2823" max="2823" width="13.42578125" style="63" customWidth="1"/>
    <col min="2824" max="2824" width="12.140625" style="63" customWidth="1"/>
    <col min="2825" max="2825" width="10.28515625" style="63" customWidth="1"/>
    <col min="2826" max="2826" width="13.7109375" style="63" customWidth="1"/>
    <col min="2827" max="2827" width="13.28515625" style="63" customWidth="1"/>
    <col min="2828" max="3072" width="8" style="63"/>
    <col min="3073" max="3073" width="13.7109375" style="63" customWidth="1"/>
    <col min="3074" max="3074" width="51" style="63" customWidth="1"/>
    <col min="3075" max="3075" width="20.5703125" style="63" bestFit="1" customWidth="1"/>
    <col min="3076" max="3076" width="12.42578125" style="63" customWidth="1"/>
    <col min="3077" max="3077" width="11.42578125" style="63" customWidth="1"/>
    <col min="3078" max="3078" width="12.42578125" style="63" customWidth="1"/>
    <col min="3079" max="3079" width="13.42578125" style="63" customWidth="1"/>
    <col min="3080" max="3080" width="12.140625" style="63" customWidth="1"/>
    <col min="3081" max="3081" width="10.28515625" style="63" customWidth="1"/>
    <col min="3082" max="3082" width="13.7109375" style="63" customWidth="1"/>
    <col min="3083" max="3083" width="13.28515625" style="63" customWidth="1"/>
    <col min="3084" max="3328" width="8" style="63"/>
    <col min="3329" max="3329" width="13.7109375" style="63" customWidth="1"/>
    <col min="3330" max="3330" width="51" style="63" customWidth="1"/>
    <col min="3331" max="3331" width="20.5703125" style="63" bestFit="1" customWidth="1"/>
    <col min="3332" max="3332" width="12.42578125" style="63" customWidth="1"/>
    <col min="3333" max="3333" width="11.42578125" style="63" customWidth="1"/>
    <col min="3334" max="3334" width="12.42578125" style="63" customWidth="1"/>
    <col min="3335" max="3335" width="13.42578125" style="63" customWidth="1"/>
    <col min="3336" max="3336" width="12.140625" style="63" customWidth="1"/>
    <col min="3337" max="3337" width="10.28515625" style="63" customWidth="1"/>
    <col min="3338" max="3338" width="13.7109375" style="63" customWidth="1"/>
    <col min="3339" max="3339" width="13.28515625" style="63" customWidth="1"/>
    <col min="3340" max="3584" width="8" style="63"/>
    <col min="3585" max="3585" width="13.7109375" style="63" customWidth="1"/>
    <col min="3586" max="3586" width="51" style="63" customWidth="1"/>
    <col min="3587" max="3587" width="20.5703125" style="63" bestFit="1" customWidth="1"/>
    <col min="3588" max="3588" width="12.42578125" style="63" customWidth="1"/>
    <col min="3589" max="3589" width="11.42578125" style="63" customWidth="1"/>
    <col min="3590" max="3590" width="12.42578125" style="63" customWidth="1"/>
    <col min="3591" max="3591" width="13.42578125" style="63" customWidth="1"/>
    <col min="3592" max="3592" width="12.140625" style="63" customWidth="1"/>
    <col min="3593" max="3593" width="10.28515625" style="63" customWidth="1"/>
    <col min="3594" max="3594" width="13.7109375" style="63" customWidth="1"/>
    <col min="3595" max="3595" width="13.28515625" style="63" customWidth="1"/>
    <col min="3596" max="3840" width="8" style="63"/>
    <col min="3841" max="3841" width="13.7109375" style="63" customWidth="1"/>
    <col min="3842" max="3842" width="51" style="63" customWidth="1"/>
    <col min="3843" max="3843" width="20.5703125" style="63" bestFit="1" customWidth="1"/>
    <col min="3844" max="3844" width="12.42578125" style="63" customWidth="1"/>
    <col min="3845" max="3845" width="11.42578125" style="63" customWidth="1"/>
    <col min="3846" max="3846" width="12.42578125" style="63" customWidth="1"/>
    <col min="3847" max="3847" width="13.42578125" style="63" customWidth="1"/>
    <col min="3848" max="3848" width="12.140625" style="63" customWidth="1"/>
    <col min="3849" max="3849" width="10.28515625" style="63" customWidth="1"/>
    <col min="3850" max="3850" width="13.7109375" style="63" customWidth="1"/>
    <col min="3851" max="3851" width="13.28515625" style="63" customWidth="1"/>
    <col min="3852" max="4096" width="8" style="63"/>
    <col min="4097" max="4097" width="13.7109375" style="63" customWidth="1"/>
    <col min="4098" max="4098" width="51" style="63" customWidth="1"/>
    <col min="4099" max="4099" width="20.5703125" style="63" bestFit="1" customWidth="1"/>
    <col min="4100" max="4100" width="12.42578125" style="63" customWidth="1"/>
    <col min="4101" max="4101" width="11.42578125" style="63" customWidth="1"/>
    <col min="4102" max="4102" width="12.42578125" style="63" customWidth="1"/>
    <col min="4103" max="4103" width="13.42578125" style="63" customWidth="1"/>
    <col min="4104" max="4104" width="12.140625" style="63" customWidth="1"/>
    <col min="4105" max="4105" width="10.28515625" style="63" customWidth="1"/>
    <col min="4106" max="4106" width="13.7109375" style="63" customWidth="1"/>
    <col min="4107" max="4107" width="13.28515625" style="63" customWidth="1"/>
    <col min="4108" max="4352" width="8" style="63"/>
    <col min="4353" max="4353" width="13.7109375" style="63" customWidth="1"/>
    <col min="4354" max="4354" width="51" style="63" customWidth="1"/>
    <col min="4355" max="4355" width="20.5703125" style="63" bestFit="1" customWidth="1"/>
    <col min="4356" max="4356" width="12.42578125" style="63" customWidth="1"/>
    <col min="4357" max="4357" width="11.42578125" style="63" customWidth="1"/>
    <col min="4358" max="4358" width="12.42578125" style="63" customWidth="1"/>
    <col min="4359" max="4359" width="13.42578125" style="63" customWidth="1"/>
    <col min="4360" max="4360" width="12.140625" style="63" customWidth="1"/>
    <col min="4361" max="4361" width="10.28515625" style="63" customWidth="1"/>
    <col min="4362" max="4362" width="13.7109375" style="63" customWidth="1"/>
    <col min="4363" max="4363" width="13.28515625" style="63" customWidth="1"/>
    <col min="4364" max="4608" width="8" style="63"/>
    <col min="4609" max="4609" width="13.7109375" style="63" customWidth="1"/>
    <col min="4610" max="4610" width="51" style="63" customWidth="1"/>
    <col min="4611" max="4611" width="20.5703125" style="63" bestFit="1" customWidth="1"/>
    <col min="4612" max="4612" width="12.42578125" style="63" customWidth="1"/>
    <col min="4613" max="4613" width="11.42578125" style="63" customWidth="1"/>
    <col min="4614" max="4614" width="12.42578125" style="63" customWidth="1"/>
    <col min="4615" max="4615" width="13.42578125" style="63" customWidth="1"/>
    <col min="4616" max="4616" width="12.140625" style="63" customWidth="1"/>
    <col min="4617" max="4617" width="10.28515625" style="63" customWidth="1"/>
    <col min="4618" max="4618" width="13.7109375" style="63" customWidth="1"/>
    <col min="4619" max="4619" width="13.28515625" style="63" customWidth="1"/>
    <col min="4620" max="4864" width="8" style="63"/>
    <col min="4865" max="4865" width="13.7109375" style="63" customWidth="1"/>
    <col min="4866" max="4866" width="51" style="63" customWidth="1"/>
    <col min="4867" max="4867" width="20.5703125" style="63" bestFit="1" customWidth="1"/>
    <col min="4868" max="4868" width="12.42578125" style="63" customWidth="1"/>
    <col min="4869" max="4869" width="11.42578125" style="63" customWidth="1"/>
    <col min="4870" max="4870" width="12.42578125" style="63" customWidth="1"/>
    <col min="4871" max="4871" width="13.42578125" style="63" customWidth="1"/>
    <col min="4872" max="4872" width="12.140625" style="63" customWidth="1"/>
    <col min="4873" max="4873" width="10.28515625" style="63" customWidth="1"/>
    <col min="4874" max="4874" width="13.7109375" style="63" customWidth="1"/>
    <col min="4875" max="4875" width="13.28515625" style="63" customWidth="1"/>
    <col min="4876" max="5120" width="8" style="63"/>
    <col min="5121" max="5121" width="13.7109375" style="63" customWidth="1"/>
    <col min="5122" max="5122" width="51" style="63" customWidth="1"/>
    <col min="5123" max="5123" width="20.5703125" style="63" bestFit="1" customWidth="1"/>
    <col min="5124" max="5124" width="12.42578125" style="63" customWidth="1"/>
    <col min="5125" max="5125" width="11.42578125" style="63" customWidth="1"/>
    <col min="5126" max="5126" width="12.42578125" style="63" customWidth="1"/>
    <col min="5127" max="5127" width="13.42578125" style="63" customWidth="1"/>
    <col min="5128" max="5128" width="12.140625" style="63" customWidth="1"/>
    <col min="5129" max="5129" width="10.28515625" style="63" customWidth="1"/>
    <col min="5130" max="5130" width="13.7109375" style="63" customWidth="1"/>
    <col min="5131" max="5131" width="13.28515625" style="63" customWidth="1"/>
    <col min="5132" max="5376" width="8" style="63"/>
    <col min="5377" max="5377" width="13.7109375" style="63" customWidth="1"/>
    <col min="5378" max="5378" width="51" style="63" customWidth="1"/>
    <col min="5379" max="5379" width="20.5703125" style="63" bestFit="1" customWidth="1"/>
    <col min="5380" max="5380" width="12.42578125" style="63" customWidth="1"/>
    <col min="5381" max="5381" width="11.42578125" style="63" customWidth="1"/>
    <col min="5382" max="5382" width="12.42578125" style="63" customWidth="1"/>
    <col min="5383" max="5383" width="13.42578125" style="63" customWidth="1"/>
    <col min="5384" max="5384" width="12.140625" style="63" customWidth="1"/>
    <col min="5385" max="5385" width="10.28515625" style="63" customWidth="1"/>
    <col min="5386" max="5386" width="13.7109375" style="63" customWidth="1"/>
    <col min="5387" max="5387" width="13.28515625" style="63" customWidth="1"/>
    <col min="5388" max="5632" width="8" style="63"/>
    <col min="5633" max="5633" width="13.7109375" style="63" customWidth="1"/>
    <col min="5634" max="5634" width="51" style="63" customWidth="1"/>
    <col min="5635" max="5635" width="20.5703125" style="63" bestFit="1" customWidth="1"/>
    <col min="5636" max="5636" width="12.42578125" style="63" customWidth="1"/>
    <col min="5637" max="5637" width="11.42578125" style="63" customWidth="1"/>
    <col min="5638" max="5638" width="12.42578125" style="63" customWidth="1"/>
    <col min="5639" max="5639" width="13.42578125" style="63" customWidth="1"/>
    <col min="5640" max="5640" width="12.140625" style="63" customWidth="1"/>
    <col min="5641" max="5641" width="10.28515625" style="63" customWidth="1"/>
    <col min="5642" max="5642" width="13.7109375" style="63" customWidth="1"/>
    <col min="5643" max="5643" width="13.28515625" style="63" customWidth="1"/>
    <col min="5644" max="5888" width="8" style="63"/>
    <col min="5889" max="5889" width="13.7109375" style="63" customWidth="1"/>
    <col min="5890" max="5890" width="51" style="63" customWidth="1"/>
    <col min="5891" max="5891" width="20.5703125" style="63" bestFit="1" customWidth="1"/>
    <col min="5892" max="5892" width="12.42578125" style="63" customWidth="1"/>
    <col min="5893" max="5893" width="11.42578125" style="63" customWidth="1"/>
    <col min="5894" max="5894" width="12.42578125" style="63" customWidth="1"/>
    <col min="5895" max="5895" width="13.42578125" style="63" customWidth="1"/>
    <col min="5896" max="5896" width="12.140625" style="63" customWidth="1"/>
    <col min="5897" max="5897" width="10.28515625" style="63" customWidth="1"/>
    <col min="5898" max="5898" width="13.7109375" style="63" customWidth="1"/>
    <col min="5899" max="5899" width="13.28515625" style="63" customWidth="1"/>
    <col min="5900" max="6144" width="8" style="63"/>
    <col min="6145" max="6145" width="13.7109375" style="63" customWidth="1"/>
    <col min="6146" max="6146" width="51" style="63" customWidth="1"/>
    <col min="6147" max="6147" width="20.5703125" style="63" bestFit="1" customWidth="1"/>
    <col min="6148" max="6148" width="12.42578125" style="63" customWidth="1"/>
    <col min="6149" max="6149" width="11.42578125" style="63" customWidth="1"/>
    <col min="6150" max="6150" width="12.42578125" style="63" customWidth="1"/>
    <col min="6151" max="6151" width="13.42578125" style="63" customWidth="1"/>
    <col min="6152" max="6152" width="12.140625" style="63" customWidth="1"/>
    <col min="6153" max="6153" width="10.28515625" style="63" customWidth="1"/>
    <col min="6154" max="6154" width="13.7109375" style="63" customWidth="1"/>
    <col min="6155" max="6155" width="13.28515625" style="63" customWidth="1"/>
    <col min="6156" max="6400" width="8" style="63"/>
    <col min="6401" max="6401" width="13.7109375" style="63" customWidth="1"/>
    <col min="6402" max="6402" width="51" style="63" customWidth="1"/>
    <col min="6403" max="6403" width="20.5703125" style="63" bestFit="1" customWidth="1"/>
    <col min="6404" max="6404" width="12.42578125" style="63" customWidth="1"/>
    <col min="6405" max="6405" width="11.42578125" style="63" customWidth="1"/>
    <col min="6406" max="6406" width="12.42578125" style="63" customWidth="1"/>
    <col min="6407" max="6407" width="13.42578125" style="63" customWidth="1"/>
    <col min="6408" max="6408" width="12.140625" style="63" customWidth="1"/>
    <col min="6409" max="6409" width="10.28515625" style="63" customWidth="1"/>
    <col min="6410" max="6410" width="13.7109375" style="63" customWidth="1"/>
    <col min="6411" max="6411" width="13.28515625" style="63" customWidth="1"/>
    <col min="6412" max="6656" width="8" style="63"/>
    <col min="6657" max="6657" width="13.7109375" style="63" customWidth="1"/>
    <col min="6658" max="6658" width="51" style="63" customWidth="1"/>
    <col min="6659" max="6659" width="20.5703125" style="63" bestFit="1" customWidth="1"/>
    <col min="6660" max="6660" width="12.42578125" style="63" customWidth="1"/>
    <col min="6661" max="6661" width="11.42578125" style="63" customWidth="1"/>
    <col min="6662" max="6662" width="12.42578125" style="63" customWidth="1"/>
    <col min="6663" max="6663" width="13.42578125" style="63" customWidth="1"/>
    <col min="6664" max="6664" width="12.140625" style="63" customWidth="1"/>
    <col min="6665" max="6665" width="10.28515625" style="63" customWidth="1"/>
    <col min="6666" max="6666" width="13.7109375" style="63" customWidth="1"/>
    <col min="6667" max="6667" width="13.28515625" style="63" customWidth="1"/>
    <col min="6668" max="6912" width="8" style="63"/>
    <col min="6913" max="6913" width="13.7109375" style="63" customWidth="1"/>
    <col min="6914" max="6914" width="51" style="63" customWidth="1"/>
    <col min="6915" max="6915" width="20.5703125" style="63" bestFit="1" customWidth="1"/>
    <col min="6916" max="6916" width="12.42578125" style="63" customWidth="1"/>
    <col min="6917" max="6917" width="11.42578125" style="63" customWidth="1"/>
    <col min="6918" max="6918" width="12.42578125" style="63" customWidth="1"/>
    <col min="6919" max="6919" width="13.42578125" style="63" customWidth="1"/>
    <col min="6920" max="6920" width="12.140625" style="63" customWidth="1"/>
    <col min="6921" max="6921" width="10.28515625" style="63" customWidth="1"/>
    <col min="6922" max="6922" width="13.7109375" style="63" customWidth="1"/>
    <col min="6923" max="6923" width="13.28515625" style="63" customWidth="1"/>
    <col min="6924" max="7168" width="8" style="63"/>
    <col min="7169" max="7169" width="13.7109375" style="63" customWidth="1"/>
    <col min="7170" max="7170" width="51" style="63" customWidth="1"/>
    <col min="7171" max="7171" width="20.5703125" style="63" bestFit="1" customWidth="1"/>
    <col min="7172" max="7172" width="12.42578125" style="63" customWidth="1"/>
    <col min="7173" max="7173" width="11.42578125" style="63" customWidth="1"/>
    <col min="7174" max="7174" width="12.42578125" style="63" customWidth="1"/>
    <col min="7175" max="7175" width="13.42578125" style="63" customWidth="1"/>
    <col min="7176" max="7176" width="12.140625" style="63" customWidth="1"/>
    <col min="7177" max="7177" width="10.28515625" style="63" customWidth="1"/>
    <col min="7178" max="7178" width="13.7109375" style="63" customWidth="1"/>
    <col min="7179" max="7179" width="13.28515625" style="63" customWidth="1"/>
    <col min="7180" max="7424" width="8" style="63"/>
    <col min="7425" max="7425" width="13.7109375" style="63" customWidth="1"/>
    <col min="7426" max="7426" width="51" style="63" customWidth="1"/>
    <col min="7427" max="7427" width="20.5703125" style="63" bestFit="1" customWidth="1"/>
    <col min="7428" max="7428" width="12.42578125" style="63" customWidth="1"/>
    <col min="7429" max="7429" width="11.42578125" style="63" customWidth="1"/>
    <col min="7430" max="7430" width="12.42578125" style="63" customWidth="1"/>
    <col min="7431" max="7431" width="13.42578125" style="63" customWidth="1"/>
    <col min="7432" max="7432" width="12.140625" style="63" customWidth="1"/>
    <col min="7433" max="7433" width="10.28515625" style="63" customWidth="1"/>
    <col min="7434" max="7434" width="13.7109375" style="63" customWidth="1"/>
    <col min="7435" max="7435" width="13.28515625" style="63" customWidth="1"/>
    <col min="7436" max="7680" width="8" style="63"/>
    <col min="7681" max="7681" width="13.7109375" style="63" customWidth="1"/>
    <col min="7682" max="7682" width="51" style="63" customWidth="1"/>
    <col min="7683" max="7683" width="20.5703125" style="63" bestFit="1" customWidth="1"/>
    <col min="7684" max="7684" width="12.42578125" style="63" customWidth="1"/>
    <col min="7685" max="7685" width="11.42578125" style="63" customWidth="1"/>
    <col min="7686" max="7686" width="12.42578125" style="63" customWidth="1"/>
    <col min="7687" max="7687" width="13.42578125" style="63" customWidth="1"/>
    <col min="7688" max="7688" width="12.140625" style="63" customWidth="1"/>
    <col min="7689" max="7689" width="10.28515625" style="63" customWidth="1"/>
    <col min="7690" max="7690" width="13.7109375" style="63" customWidth="1"/>
    <col min="7691" max="7691" width="13.28515625" style="63" customWidth="1"/>
    <col min="7692" max="7936" width="8" style="63"/>
    <col min="7937" max="7937" width="13.7109375" style="63" customWidth="1"/>
    <col min="7938" max="7938" width="51" style="63" customWidth="1"/>
    <col min="7939" max="7939" width="20.5703125" style="63" bestFit="1" customWidth="1"/>
    <col min="7940" max="7940" width="12.42578125" style="63" customWidth="1"/>
    <col min="7941" max="7941" width="11.42578125" style="63" customWidth="1"/>
    <col min="7942" max="7942" width="12.42578125" style="63" customWidth="1"/>
    <col min="7943" max="7943" width="13.42578125" style="63" customWidth="1"/>
    <col min="7944" max="7944" width="12.140625" style="63" customWidth="1"/>
    <col min="7945" max="7945" width="10.28515625" style="63" customWidth="1"/>
    <col min="7946" max="7946" width="13.7109375" style="63" customWidth="1"/>
    <col min="7947" max="7947" width="13.28515625" style="63" customWidth="1"/>
    <col min="7948" max="8192" width="8" style="63"/>
    <col min="8193" max="8193" width="13.7109375" style="63" customWidth="1"/>
    <col min="8194" max="8194" width="51" style="63" customWidth="1"/>
    <col min="8195" max="8195" width="20.5703125" style="63" bestFit="1" customWidth="1"/>
    <col min="8196" max="8196" width="12.42578125" style="63" customWidth="1"/>
    <col min="8197" max="8197" width="11.42578125" style="63" customWidth="1"/>
    <col min="8198" max="8198" width="12.42578125" style="63" customWidth="1"/>
    <col min="8199" max="8199" width="13.42578125" style="63" customWidth="1"/>
    <col min="8200" max="8200" width="12.140625" style="63" customWidth="1"/>
    <col min="8201" max="8201" width="10.28515625" style="63" customWidth="1"/>
    <col min="8202" max="8202" width="13.7109375" style="63" customWidth="1"/>
    <col min="8203" max="8203" width="13.28515625" style="63" customWidth="1"/>
    <col min="8204" max="8448" width="8" style="63"/>
    <col min="8449" max="8449" width="13.7109375" style="63" customWidth="1"/>
    <col min="8450" max="8450" width="51" style="63" customWidth="1"/>
    <col min="8451" max="8451" width="20.5703125" style="63" bestFit="1" customWidth="1"/>
    <col min="8452" max="8452" width="12.42578125" style="63" customWidth="1"/>
    <col min="8453" max="8453" width="11.42578125" style="63" customWidth="1"/>
    <col min="8454" max="8454" width="12.42578125" style="63" customWidth="1"/>
    <col min="8455" max="8455" width="13.42578125" style="63" customWidth="1"/>
    <col min="8456" max="8456" width="12.140625" style="63" customWidth="1"/>
    <col min="8457" max="8457" width="10.28515625" style="63" customWidth="1"/>
    <col min="8458" max="8458" width="13.7109375" style="63" customWidth="1"/>
    <col min="8459" max="8459" width="13.28515625" style="63" customWidth="1"/>
    <col min="8460" max="8704" width="8" style="63"/>
    <col min="8705" max="8705" width="13.7109375" style="63" customWidth="1"/>
    <col min="8706" max="8706" width="51" style="63" customWidth="1"/>
    <col min="8707" max="8707" width="20.5703125" style="63" bestFit="1" customWidth="1"/>
    <col min="8708" max="8708" width="12.42578125" style="63" customWidth="1"/>
    <col min="8709" max="8709" width="11.42578125" style="63" customWidth="1"/>
    <col min="8710" max="8710" width="12.42578125" style="63" customWidth="1"/>
    <col min="8711" max="8711" width="13.42578125" style="63" customWidth="1"/>
    <col min="8712" max="8712" width="12.140625" style="63" customWidth="1"/>
    <col min="8713" max="8713" width="10.28515625" style="63" customWidth="1"/>
    <col min="8714" max="8714" width="13.7109375" style="63" customWidth="1"/>
    <col min="8715" max="8715" width="13.28515625" style="63" customWidth="1"/>
    <col min="8716" max="8960" width="8" style="63"/>
    <col min="8961" max="8961" width="13.7109375" style="63" customWidth="1"/>
    <col min="8962" max="8962" width="51" style="63" customWidth="1"/>
    <col min="8963" max="8963" width="20.5703125" style="63" bestFit="1" customWidth="1"/>
    <col min="8964" max="8964" width="12.42578125" style="63" customWidth="1"/>
    <col min="8965" max="8965" width="11.42578125" style="63" customWidth="1"/>
    <col min="8966" max="8966" width="12.42578125" style="63" customWidth="1"/>
    <col min="8967" max="8967" width="13.42578125" style="63" customWidth="1"/>
    <col min="8968" max="8968" width="12.140625" style="63" customWidth="1"/>
    <col min="8969" max="8969" width="10.28515625" style="63" customWidth="1"/>
    <col min="8970" max="8970" width="13.7109375" style="63" customWidth="1"/>
    <col min="8971" max="8971" width="13.28515625" style="63" customWidth="1"/>
    <col min="8972" max="9216" width="8" style="63"/>
    <col min="9217" max="9217" width="13.7109375" style="63" customWidth="1"/>
    <col min="9218" max="9218" width="51" style="63" customWidth="1"/>
    <col min="9219" max="9219" width="20.5703125" style="63" bestFit="1" customWidth="1"/>
    <col min="9220" max="9220" width="12.42578125" style="63" customWidth="1"/>
    <col min="9221" max="9221" width="11.42578125" style="63" customWidth="1"/>
    <col min="9222" max="9222" width="12.42578125" style="63" customWidth="1"/>
    <col min="9223" max="9223" width="13.42578125" style="63" customWidth="1"/>
    <col min="9224" max="9224" width="12.140625" style="63" customWidth="1"/>
    <col min="9225" max="9225" width="10.28515625" style="63" customWidth="1"/>
    <col min="9226" max="9226" width="13.7109375" style="63" customWidth="1"/>
    <col min="9227" max="9227" width="13.28515625" style="63" customWidth="1"/>
    <col min="9228" max="9472" width="8" style="63"/>
    <col min="9473" max="9473" width="13.7109375" style="63" customWidth="1"/>
    <col min="9474" max="9474" width="51" style="63" customWidth="1"/>
    <col min="9475" max="9475" width="20.5703125" style="63" bestFit="1" customWidth="1"/>
    <col min="9476" max="9476" width="12.42578125" style="63" customWidth="1"/>
    <col min="9477" max="9477" width="11.42578125" style="63" customWidth="1"/>
    <col min="9478" max="9478" width="12.42578125" style="63" customWidth="1"/>
    <col min="9479" max="9479" width="13.42578125" style="63" customWidth="1"/>
    <col min="9480" max="9480" width="12.140625" style="63" customWidth="1"/>
    <col min="9481" max="9481" width="10.28515625" style="63" customWidth="1"/>
    <col min="9482" max="9482" width="13.7109375" style="63" customWidth="1"/>
    <col min="9483" max="9483" width="13.28515625" style="63" customWidth="1"/>
    <col min="9484" max="9728" width="8" style="63"/>
    <col min="9729" max="9729" width="13.7109375" style="63" customWidth="1"/>
    <col min="9730" max="9730" width="51" style="63" customWidth="1"/>
    <col min="9731" max="9731" width="20.5703125" style="63" bestFit="1" customWidth="1"/>
    <col min="9732" max="9732" width="12.42578125" style="63" customWidth="1"/>
    <col min="9733" max="9733" width="11.42578125" style="63" customWidth="1"/>
    <col min="9734" max="9734" width="12.42578125" style="63" customWidth="1"/>
    <col min="9735" max="9735" width="13.42578125" style="63" customWidth="1"/>
    <col min="9736" max="9736" width="12.140625" style="63" customWidth="1"/>
    <col min="9737" max="9737" width="10.28515625" style="63" customWidth="1"/>
    <col min="9738" max="9738" width="13.7109375" style="63" customWidth="1"/>
    <col min="9739" max="9739" width="13.28515625" style="63" customWidth="1"/>
    <col min="9740" max="9984" width="8" style="63"/>
    <col min="9985" max="9985" width="13.7109375" style="63" customWidth="1"/>
    <col min="9986" max="9986" width="51" style="63" customWidth="1"/>
    <col min="9987" max="9987" width="20.5703125" style="63" bestFit="1" customWidth="1"/>
    <col min="9988" max="9988" width="12.42578125" style="63" customWidth="1"/>
    <col min="9989" max="9989" width="11.42578125" style="63" customWidth="1"/>
    <col min="9990" max="9990" width="12.42578125" style="63" customWidth="1"/>
    <col min="9991" max="9991" width="13.42578125" style="63" customWidth="1"/>
    <col min="9992" max="9992" width="12.140625" style="63" customWidth="1"/>
    <col min="9993" max="9993" width="10.28515625" style="63" customWidth="1"/>
    <col min="9994" max="9994" width="13.7109375" style="63" customWidth="1"/>
    <col min="9995" max="9995" width="13.28515625" style="63" customWidth="1"/>
    <col min="9996" max="10240" width="8" style="63"/>
    <col min="10241" max="10241" width="13.7109375" style="63" customWidth="1"/>
    <col min="10242" max="10242" width="51" style="63" customWidth="1"/>
    <col min="10243" max="10243" width="20.5703125" style="63" bestFit="1" customWidth="1"/>
    <col min="10244" max="10244" width="12.42578125" style="63" customWidth="1"/>
    <col min="10245" max="10245" width="11.42578125" style="63" customWidth="1"/>
    <col min="10246" max="10246" width="12.42578125" style="63" customWidth="1"/>
    <col min="10247" max="10247" width="13.42578125" style="63" customWidth="1"/>
    <col min="10248" max="10248" width="12.140625" style="63" customWidth="1"/>
    <col min="10249" max="10249" width="10.28515625" style="63" customWidth="1"/>
    <col min="10250" max="10250" width="13.7109375" style="63" customWidth="1"/>
    <col min="10251" max="10251" width="13.28515625" style="63" customWidth="1"/>
    <col min="10252" max="10496" width="8" style="63"/>
    <col min="10497" max="10497" width="13.7109375" style="63" customWidth="1"/>
    <col min="10498" max="10498" width="51" style="63" customWidth="1"/>
    <col min="10499" max="10499" width="20.5703125" style="63" bestFit="1" customWidth="1"/>
    <col min="10500" max="10500" width="12.42578125" style="63" customWidth="1"/>
    <col min="10501" max="10501" width="11.42578125" style="63" customWidth="1"/>
    <col min="10502" max="10502" width="12.42578125" style="63" customWidth="1"/>
    <col min="10503" max="10503" width="13.42578125" style="63" customWidth="1"/>
    <col min="10504" max="10504" width="12.140625" style="63" customWidth="1"/>
    <col min="10505" max="10505" width="10.28515625" style="63" customWidth="1"/>
    <col min="10506" max="10506" width="13.7109375" style="63" customWidth="1"/>
    <col min="10507" max="10507" width="13.28515625" style="63" customWidth="1"/>
    <col min="10508" max="10752" width="8" style="63"/>
    <col min="10753" max="10753" width="13.7109375" style="63" customWidth="1"/>
    <col min="10754" max="10754" width="51" style="63" customWidth="1"/>
    <col min="10755" max="10755" width="20.5703125" style="63" bestFit="1" customWidth="1"/>
    <col min="10756" max="10756" width="12.42578125" style="63" customWidth="1"/>
    <col min="10757" max="10757" width="11.42578125" style="63" customWidth="1"/>
    <col min="10758" max="10758" width="12.42578125" style="63" customWidth="1"/>
    <col min="10759" max="10759" width="13.42578125" style="63" customWidth="1"/>
    <col min="10760" max="10760" width="12.140625" style="63" customWidth="1"/>
    <col min="10761" max="10761" width="10.28515625" style="63" customWidth="1"/>
    <col min="10762" max="10762" width="13.7109375" style="63" customWidth="1"/>
    <col min="10763" max="10763" width="13.28515625" style="63" customWidth="1"/>
    <col min="10764" max="11008" width="8" style="63"/>
    <col min="11009" max="11009" width="13.7109375" style="63" customWidth="1"/>
    <col min="11010" max="11010" width="51" style="63" customWidth="1"/>
    <col min="11011" max="11011" width="20.5703125" style="63" bestFit="1" customWidth="1"/>
    <col min="11012" max="11012" width="12.42578125" style="63" customWidth="1"/>
    <col min="11013" max="11013" width="11.42578125" style="63" customWidth="1"/>
    <col min="11014" max="11014" width="12.42578125" style="63" customWidth="1"/>
    <col min="11015" max="11015" width="13.42578125" style="63" customWidth="1"/>
    <col min="11016" max="11016" width="12.140625" style="63" customWidth="1"/>
    <col min="11017" max="11017" width="10.28515625" style="63" customWidth="1"/>
    <col min="11018" max="11018" width="13.7109375" style="63" customWidth="1"/>
    <col min="11019" max="11019" width="13.28515625" style="63" customWidth="1"/>
    <col min="11020" max="11264" width="8" style="63"/>
    <col min="11265" max="11265" width="13.7109375" style="63" customWidth="1"/>
    <col min="11266" max="11266" width="51" style="63" customWidth="1"/>
    <col min="11267" max="11267" width="20.5703125" style="63" bestFit="1" customWidth="1"/>
    <col min="11268" max="11268" width="12.42578125" style="63" customWidth="1"/>
    <col min="11269" max="11269" width="11.42578125" style="63" customWidth="1"/>
    <col min="11270" max="11270" width="12.42578125" style="63" customWidth="1"/>
    <col min="11271" max="11271" width="13.42578125" style="63" customWidth="1"/>
    <col min="11272" max="11272" width="12.140625" style="63" customWidth="1"/>
    <col min="11273" max="11273" width="10.28515625" style="63" customWidth="1"/>
    <col min="11274" max="11274" width="13.7109375" style="63" customWidth="1"/>
    <col min="11275" max="11275" width="13.28515625" style="63" customWidth="1"/>
    <col min="11276" max="11520" width="8" style="63"/>
    <col min="11521" max="11521" width="13.7109375" style="63" customWidth="1"/>
    <col min="11522" max="11522" width="51" style="63" customWidth="1"/>
    <col min="11523" max="11523" width="20.5703125" style="63" bestFit="1" customWidth="1"/>
    <col min="11524" max="11524" width="12.42578125" style="63" customWidth="1"/>
    <col min="11525" max="11525" width="11.42578125" style="63" customWidth="1"/>
    <col min="11526" max="11526" width="12.42578125" style="63" customWidth="1"/>
    <col min="11527" max="11527" width="13.42578125" style="63" customWidth="1"/>
    <col min="11528" max="11528" width="12.140625" style="63" customWidth="1"/>
    <col min="11529" max="11529" width="10.28515625" style="63" customWidth="1"/>
    <col min="11530" max="11530" width="13.7109375" style="63" customWidth="1"/>
    <col min="11531" max="11531" width="13.28515625" style="63" customWidth="1"/>
    <col min="11532" max="11776" width="8" style="63"/>
    <col min="11777" max="11777" width="13.7109375" style="63" customWidth="1"/>
    <col min="11778" max="11778" width="51" style="63" customWidth="1"/>
    <col min="11779" max="11779" width="20.5703125" style="63" bestFit="1" customWidth="1"/>
    <col min="11780" max="11780" width="12.42578125" style="63" customWidth="1"/>
    <col min="11781" max="11781" width="11.42578125" style="63" customWidth="1"/>
    <col min="11782" max="11782" width="12.42578125" style="63" customWidth="1"/>
    <col min="11783" max="11783" width="13.42578125" style="63" customWidth="1"/>
    <col min="11784" max="11784" width="12.140625" style="63" customWidth="1"/>
    <col min="11785" max="11785" width="10.28515625" style="63" customWidth="1"/>
    <col min="11786" max="11786" width="13.7109375" style="63" customWidth="1"/>
    <col min="11787" max="11787" width="13.28515625" style="63" customWidth="1"/>
    <col min="11788" max="12032" width="8" style="63"/>
    <col min="12033" max="12033" width="13.7109375" style="63" customWidth="1"/>
    <col min="12034" max="12034" width="51" style="63" customWidth="1"/>
    <col min="12035" max="12035" width="20.5703125" style="63" bestFit="1" customWidth="1"/>
    <col min="12036" max="12036" width="12.42578125" style="63" customWidth="1"/>
    <col min="12037" max="12037" width="11.42578125" style="63" customWidth="1"/>
    <col min="12038" max="12038" width="12.42578125" style="63" customWidth="1"/>
    <col min="12039" max="12039" width="13.42578125" style="63" customWidth="1"/>
    <col min="12040" max="12040" width="12.140625" style="63" customWidth="1"/>
    <col min="12041" max="12041" width="10.28515625" style="63" customWidth="1"/>
    <col min="12042" max="12042" width="13.7109375" style="63" customWidth="1"/>
    <col min="12043" max="12043" width="13.28515625" style="63" customWidth="1"/>
    <col min="12044" max="12288" width="8" style="63"/>
    <col min="12289" max="12289" width="13.7109375" style="63" customWidth="1"/>
    <col min="12290" max="12290" width="51" style="63" customWidth="1"/>
    <col min="12291" max="12291" width="20.5703125" style="63" bestFit="1" customWidth="1"/>
    <col min="12292" max="12292" width="12.42578125" style="63" customWidth="1"/>
    <col min="12293" max="12293" width="11.42578125" style="63" customWidth="1"/>
    <col min="12294" max="12294" width="12.42578125" style="63" customWidth="1"/>
    <col min="12295" max="12295" width="13.42578125" style="63" customWidth="1"/>
    <col min="12296" max="12296" width="12.140625" style="63" customWidth="1"/>
    <col min="12297" max="12297" width="10.28515625" style="63" customWidth="1"/>
    <col min="12298" max="12298" width="13.7109375" style="63" customWidth="1"/>
    <col min="12299" max="12299" width="13.28515625" style="63" customWidth="1"/>
    <col min="12300" max="12544" width="8" style="63"/>
    <col min="12545" max="12545" width="13.7109375" style="63" customWidth="1"/>
    <col min="12546" max="12546" width="51" style="63" customWidth="1"/>
    <col min="12547" max="12547" width="20.5703125" style="63" bestFit="1" customWidth="1"/>
    <col min="12548" max="12548" width="12.42578125" style="63" customWidth="1"/>
    <col min="12549" max="12549" width="11.42578125" style="63" customWidth="1"/>
    <col min="12550" max="12550" width="12.42578125" style="63" customWidth="1"/>
    <col min="12551" max="12551" width="13.42578125" style="63" customWidth="1"/>
    <col min="12552" max="12552" width="12.140625" style="63" customWidth="1"/>
    <col min="12553" max="12553" width="10.28515625" style="63" customWidth="1"/>
    <col min="12554" max="12554" width="13.7109375" style="63" customWidth="1"/>
    <col min="12555" max="12555" width="13.28515625" style="63" customWidth="1"/>
    <col min="12556" max="12800" width="8" style="63"/>
    <col min="12801" max="12801" width="13.7109375" style="63" customWidth="1"/>
    <col min="12802" max="12802" width="51" style="63" customWidth="1"/>
    <col min="12803" max="12803" width="20.5703125" style="63" bestFit="1" customWidth="1"/>
    <col min="12804" max="12804" width="12.42578125" style="63" customWidth="1"/>
    <col min="12805" max="12805" width="11.42578125" style="63" customWidth="1"/>
    <col min="12806" max="12806" width="12.42578125" style="63" customWidth="1"/>
    <col min="12807" max="12807" width="13.42578125" style="63" customWidth="1"/>
    <col min="12808" max="12808" width="12.140625" style="63" customWidth="1"/>
    <col min="12809" max="12809" width="10.28515625" style="63" customWidth="1"/>
    <col min="12810" max="12810" width="13.7109375" style="63" customWidth="1"/>
    <col min="12811" max="12811" width="13.28515625" style="63" customWidth="1"/>
    <col min="12812" max="13056" width="8" style="63"/>
    <col min="13057" max="13057" width="13.7109375" style="63" customWidth="1"/>
    <col min="13058" max="13058" width="51" style="63" customWidth="1"/>
    <col min="13059" max="13059" width="20.5703125" style="63" bestFit="1" customWidth="1"/>
    <col min="13060" max="13060" width="12.42578125" style="63" customWidth="1"/>
    <col min="13061" max="13061" width="11.42578125" style="63" customWidth="1"/>
    <col min="13062" max="13062" width="12.42578125" style="63" customWidth="1"/>
    <col min="13063" max="13063" width="13.42578125" style="63" customWidth="1"/>
    <col min="13064" max="13064" width="12.140625" style="63" customWidth="1"/>
    <col min="13065" max="13065" width="10.28515625" style="63" customWidth="1"/>
    <col min="13066" max="13066" width="13.7109375" style="63" customWidth="1"/>
    <col min="13067" max="13067" width="13.28515625" style="63" customWidth="1"/>
    <col min="13068" max="13312" width="8" style="63"/>
    <col min="13313" max="13313" width="13.7109375" style="63" customWidth="1"/>
    <col min="13314" max="13314" width="51" style="63" customWidth="1"/>
    <col min="13315" max="13315" width="20.5703125" style="63" bestFit="1" customWidth="1"/>
    <col min="13316" max="13316" width="12.42578125" style="63" customWidth="1"/>
    <col min="13317" max="13317" width="11.42578125" style="63" customWidth="1"/>
    <col min="13318" max="13318" width="12.42578125" style="63" customWidth="1"/>
    <col min="13319" max="13319" width="13.42578125" style="63" customWidth="1"/>
    <col min="13320" max="13320" width="12.140625" style="63" customWidth="1"/>
    <col min="13321" max="13321" width="10.28515625" style="63" customWidth="1"/>
    <col min="13322" max="13322" width="13.7109375" style="63" customWidth="1"/>
    <col min="13323" max="13323" width="13.28515625" style="63" customWidth="1"/>
    <col min="13324" max="13568" width="8" style="63"/>
    <col min="13569" max="13569" width="13.7109375" style="63" customWidth="1"/>
    <col min="13570" max="13570" width="51" style="63" customWidth="1"/>
    <col min="13571" max="13571" width="20.5703125" style="63" bestFit="1" customWidth="1"/>
    <col min="13572" max="13572" width="12.42578125" style="63" customWidth="1"/>
    <col min="13573" max="13573" width="11.42578125" style="63" customWidth="1"/>
    <col min="13574" max="13574" width="12.42578125" style="63" customWidth="1"/>
    <col min="13575" max="13575" width="13.42578125" style="63" customWidth="1"/>
    <col min="13576" max="13576" width="12.140625" style="63" customWidth="1"/>
    <col min="13577" max="13577" width="10.28515625" style="63" customWidth="1"/>
    <col min="13578" max="13578" width="13.7109375" style="63" customWidth="1"/>
    <col min="13579" max="13579" width="13.28515625" style="63" customWidth="1"/>
    <col min="13580" max="13824" width="8" style="63"/>
    <col min="13825" max="13825" width="13.7109375" style="63" customWidth="1"/>
    <col min="13826" max="13826" width="51" style="63" customWidth="1"/>
    <col min="13827" max="13827" width="20.5703125" style="63" bestFit="1" customWidth="1"/>
    <col min="13828" max="13828" width="12.42578125" style="63" customWidth="1"/>
    <col min="13829" max="13829" width="11.42578125" style="63" customWidth="1"/>
    <col min="13830" max="13830" width="12.42578125" style="63" customWidth="1"/>
    <col min="13831" max="13831" width="13.42578125" style="63" customWidth="1"/>
    <col min="13832" max="13832" width="12.140625" style="63" customWidth="1"/>
    <col min="13833" max="13833" width="10.28515625" style="63" customWidth="1"/>
    <col min="13834" max="13834" width="13.7109375" style="63" customWidth="1"/>
    <col min="13835" max="13835" width="13.28515625" style="63" customWidth="1"/>
    <col min="13836" max="14080" width="8" style="63"/>
    <col min="14081" max="14081" width="13.7109375" style="63" customWidth="1"/>
    <col min="14082" max="14082" width="51" style="63" customWidth="1"/>
    <col min="14083" max="14083" width="20.5703125" style="63" bestFit="1" customWidth="1"/>
    <col min="14084" max="14084" width="12.42578125" style="63" customWidth="1"/>
    <col min="14085" max="14085" width="11.42578125" style="63" customWidth="1"/>
    <col min="14086" max="14086" width="12.42578125" style="63" customWidth="1"/>
    <col min="14087" max="14087" width="13.42578125" style="63" customWidth="1"/>
    <col min="14088" max="14088" width="12.140625" style="63" customWidth="1"/>
    <col min="14089" max="14089" width="10.28515625" style="63" customWidth="1"/>
    <col min="14090" max="14090" width="13.7109375" style="63" customWidth="1"/>
    <col min="14091" max="14091" width="13.28515625" style="63" customWidth="1"/>
    <col min="14092" max="14336" width="8" style="63"/>
    <col min="14337" max="14337" width="13.7109375" style="63" customWidth="1"/>
    <col min="14338" max="14338" width="51" style="63" customWidth="1"/>
    <col min="14339" max="14339" width="20.5703125" style="63" bestFit="1" customWidth="1"/>
    <col min="14340" max="14340" width="12.42578125" style="63" customWidth="1"/>
    <col min="14341" max="14341" width="11.42578125" style="63" customWidth="1"/>
    <col min="14342" max="14342" width="12.42578125" style="63" customWidth="1"/>
    <col min="14343" max="14343" width="13.42578125" style="63" customWidth="1"/>
    <col min="14344" max="14344" width="12.140625" style="63" customWidth="1"/>
    <col min="14345" max="14345" width="10.28515625" style="63" customWidth="1"/>
    <col min="14346" max="14346" width="13.7109375" style="63" customWidth="1"/>
    <col min="14347" max="14347" width="13.28515625" style="63" customWidth="1"/>
    <col min="14348" max="14592" width="8" style="63"/>
    <col min="14593" max="14593" width="13.7109375" style="63" customWidth="1"/>
    <col min="14594" max="14594" width="51" style="63" customWidth="1"/>
    <col min="14595" max="14595" width="20.5703125" style="63" bestFit="1" customWidth="1"/>
    <col min="14596" max="14596" width="12.42578125" style="63" customWidth="1"/>
    <col min="14597" max="14597" width="11.42578125" style="63" customWidth="1"/>
    <col min="14598" max="14598" width="12.42578125" style="63" customWidth="1"/>
    <col min="14599" max="14599" width="13.42578125" style="63" customWidth="1"/>
    <col min="14600" max="14600" width="12.140625" style="63" customWidth="1"/>
    <col min="14601" max="14601" width="10.28515625" style="63" customWidth="1"/>
    <col min="14602" max="14602" width="13.7109375" style="63" customWidth="1"/>
    <col min="14603" max="14603" width="13.28515625" style="63" customWidth="1"/>
    <col min="14604" max="14848" width="8" style="63"/>
    <col min="14849" max="14849" width="13.7109375" style="63" customWidth="1"/>
    <col min="14850" max="14850" width="51" style="63" customWidth="1"/>
    <col min="14851" max="14851" width="20.5703125" style="63" bestFit="1" customWidth="1"/>
    <col min="14852" max="14852" width="12.42578125" style="63" customWidth="1"/>
    <col min="14853" max="14853" width="11.42578125" style="63" customWidth="1"/>
    <col min="14854" max="14854" width="12.42578125" style="63" customWidth="1"/>
    <col min="14855" max="14855" width="13.42578125" style="63" customWidth="1"/>
    <col min="14856" max="14856" width="12.140625" style="63" customWidth="1"/>
    <col min="14857" max="14857" width="10.28515625" style="63" customWidth="1"/>
    <col min="14858" max="14858" width="13.7109375" style="63" customWidth="1"/>
    <col min="14859" max="14859" width="13.28515625" style="63" customWidth="1"/>
    <col min="14860" max="15104" width="8" style="63"/>
    <col min="15105" max="15105" width="13.7109375" style="63" customWidth="1"/>
    <col min="15106" max="15106" width="51" style="63" customWidth="1"/>
    <col min="15107" max="15107" width="20.5703125" style="63" bestFit="1" customWidth="1"/>
    <col min="15108" max="15108" width="12.42578125" style="63" customWidth="1"/>
    <col min="15109" max="15109" width="11.42578125" style="63" customWidth="1"/>
    <col min="15110" max="15110" width="12.42578125" style="63" customWidth="1"/>
    <col min="15111" max="15111" width="13.42578125" style="63" customWidth="1"/>
    <col min="15112" max="15112" width="12.140625" style="63" customWidth="1"/>
    <col min="15113" max="15113" width="10.28515625" style="63" customWidth="1"/>
    <col min="15114" max="15114" width="13.7109375" style="63" customWidth="1"/>
    <col min="15115" max="15115" width="13.28515625" style="63" customWidth="1"/>
    <col min="15116" max="15360" width="8" style="63"/>
    <col min="15361" max="15361" width="13.7109375" style="63" customWidth="1"/>
    <col min="15362" max="15362" width="51" style="63" customWidth="1"/>
    <col min="15363" max="15363" width="20.5703125" style="63" bestFit="1" customWidth="1"/>
    <col min="15364" max="15364" width="12.42578125" style="63" customWidth="1"/>
    <col min="15365" max="15365" width="11.42578125" style="63" customWidth="1"/>
    <col min="15366" max="15366" width="12.42578125" style="63" customWidth="1"/>
    <col min="15367" max="15367" width="13.42578125" style="63" customWidth="1"/>
    <col min="15368" max="15368" width="12.140625" style="63" customWidth="1"/>
    <col min="15369" max="15369" width="10.28515625" style="63" customWidth="1"/>
    <col min="15370" max="15370" width="13.7109375" style="63" customWidth="1"/>
    <col min="15371" max="15371" width="13.28515625" style="63" customWidth="1"/>
    <col min="15372" max="15616" width="8" style="63"/>
    <col min="15617" max="15617" width="13.7109375" style="63" customWidth="1"/>
    <col min="15618" max="15618" width="51" style="63" customWidth="1"/>
    <col min="15619" max="15619" width="20.5703125" style="63" bestFit="1" customWidth="1"/>
    <col min="15620" max="15620" width="12.42578125" style="63" customWidth="1"/>
    <col min="15621" max="15621" width="11.42578125" style="63" customWidth="1"/>
    <col min="15622" max="15622" width="12.42578125" style="63" customWidth="1"/>
    <col min="15623" max="15623" width="13.42578125" style="63" customWidth="1"/>
    <col min="15624" max="15624" width="12.140625" style="63" customWidth="1"/>
    <col min="15625" max="15625" width="10.28515625" style="63" customWidth="1"/>
    <col min="15626" max="15626" width="13.7109375" style="63" customWidth="1"/>
    <col min="15627" max="15627" width="13.28515625" style="63" customWidth="1"/>
    <col min="15628" max="15872" width="8" style="63"/>
    <col min="15873" max="15873" width="13.7109375" style="63" customWidth="1"/>
    <col min="15874" max="15874" width="51" style="63" customWidth="1"/>
    <col min="15875" max="15875" width="20.5703125" style="63" bestFit="1" customWidth="1"/>
    <col min="15876" max="15876" width="12.42578125" style="63" customWidth="1"/>
    <col min="15877" max="15877" width="11.42578125" style="63" customWidth="1"/>
    <col min="15878" max="15878" width="12.42578125" style="63" customWidth="1"/>
    <col min="15879" max="15879" width="13.42578125" style="63" customWidth="1"/>
    <col min="15880" max="15880" width="12.140625" style="63" customWidth="1"/>
    <col min="15881" max="15881" width="10.28515625" style="63" customWidth="1"/>
    <col min="15882" max="15882" width="13.7109375" style="63" customWidth="1"/>
    <col min="15883" max="15883" width="13.28515625" style="63" customWidth="1"/>
    <col min="15884" max="16128" width="8" style="63"/>
    <col min="16129" max="16129" width="13.7109375" style="63" customWidth="1"/>
    <col min="16130" max="16130" width="51" style="63" customWidth="1"/>
    <col min="16131" max="16131" width="20.5703125" style="63" bestFit="1" customWidth="1"/>
    <col min="16132" max="16132" width="12.42578125" style="63" customWidth="1"/>
    <col min="16133" max="16133" width="11.42578125" style="63" customWidth="1"/>
    <col min="16134" max="16134" width="12.42578125" style="63" customWidth="1"/>
    <col min="16135" max="16135" width="13.42578125" style="63" customWidth="1"/>
    <col min="16136" max="16136" width="12.140625" style="63" customWidth="1"/>
    <col min="16137" max="16137" width="10.28515625" style="63" customWidth="1"/>
    <col min="16138" max="16138" width="13.7109375" style="63" customWidth="1"/>
    <col min="16139" max="16139" width="13.28515625" style="63" customWidth="1"/>
    <col min="16140" max="16384" width="8" style="63"/>
  </cols>
  <sheetData>
    <row r="1" spans="1:11">
      <c r="B1" s="265" t="s">
        <v>136</v>
      </c>
    </row>
    <row r="2" spans="1:11">
      <c r="B2" s="266" t="s">
        <v>91</v>
      </c>
      <c r="C2" s="267"/>
      <c r="I2" s="268"/>
    </row>
    <row r="3" spans="1:11">
      <c r="B3" s="266" t="s">
        <v>90</v>
      </c>
      <c r="C3" s="269"/>
      <c r="I3" s="268"/>
    </row>
    <row r="4" spans="1:11">
      <c r="B4" s="266" t="s">
        <v>89</v>
      </c>
      <c r="C4" s="270"/>
      <c r="I4" s="268"/>
    </row>
    <row r="5" spans="1:11">
      <c r="B5" s="266" t="s">
        <v>88</v>
      </c>
      <c r="C5" s="271"/>
      <c r="I5" s="268"/>
    </row>
    <row r="6" spans="1:11">
      <c r="B6" s="272"/>
    </row>
    <row r="7" spans="1:11">
      <c r="A7" s="273" t="s">
        <v>221</v>
      </c>
      <c r="B7" s="274"/>
    </row>
    <row r="8" spans="1:11">
      <c r="B8" s="275"/>
    </row>
    <row r="9" spans="1:11" ht="22.5">
      <c r="A9" s="25" t="s">
        <v>86</v>
      </c>
      <c r="B9" s="26" t="s">
        <v>85</v>
      </c>
      <c r="C9" s="276" t="s">
        <v>84</v>
      </c>
      <c r="D9" s="277" t="s">
        <v>83</v>
      </c>
      <c r="E9" s="278" t="s">
        <v>82</v>
      </c>
      <c r="F9" s="278" t="s">
        <v>81</v>
      </c>
      <c r="G9" s="278" t="s">
        <v>80</v>
      </c>
      <c r="H9" s="278" t="s">
        <v>222</v>
      </c>
      <c r="I9" s="278" t="s">
        <v>77</v>
      </c>
      <c r="J9" s="278" t="s">
        <v>223</v>
      </c>
      <c r="K9" s="278" t="s">
        <v>71</v>
      </c>
    </row>
    <row r="10" spans="1:11" ht="14.25" customHeight="1">
      <c r="A10" s="50">
        <v>1</v>
      </c>
      <c r="B10" s="51" t="s">
        <v>134</v>
      </c>
      <c r="C10" s="279">
        <f>C11+C12+C13+C14+C22+C23+C24</f>
        <v>0</v>
      </c>
      <c r="D10" s="279">
        <f t="shared" ref="D10:J10" si="0">D11+D12+D13+D14+D22+D23+D24</f>
        <v>0</v>
      </c>
      <c r="E10" s="279">
        <f t="shared" si="0"/>
        <v>0</v>
      </c>
      <c r="F10" s="279">
        <f t="shared" si="0"/>
        <v>0</v>
      </c>
      <c r="G10" s="279">
        <f t="shared" si="0"/>
        <v>0</v>
      </c>
      <c r="H10" s="279">
        <f t="shared" si="0"/>
        <v>0</v>
      </c>
      <c r="I10" s="279">
        <f t="shared" si="0"/>
        <v>0</v>
      </c>
      <c r="J10" s="279">
        <f t="shared" si="0"/>
        <v>0</v>
      </c>
      <c r="K10" s="280">
        <f>SUM(C10:J10)</f>
        <v>0</v>
      </c>
    </row>
    <row r="11" spans="1:11" ht="14.25" customHeight="1">
      <c r="A11" s="33">
        <v>1.1000000000000001</v>
      </c>
      <c r="B11" s="34" t="s">
        <v>69</v>
      </c>
      <c r="C11" s="281"/>
      <c r="D11" s="282"/>
      <c r="E11" s="283"/>
      <c r="F11" s="281"/>
      <c r="G11" s="283"/>
      <c r="H11" s="281"/>
      <c r="I11" s="283"/>
      <c r="J11" s="281"/>
      <c r="K11" s="284">
        <f t="shared" ref="K11:K35" si="1">SUM(C11:J11)</f>
        <v>0</v>
      </c>
    </row>
    <row r="12" spans="1:11" ht="14.25" customHeight="1">
      <c r="A12" s="33">
        <v>1.2</v>
      </c>
      <c r="B12" s="34" t="s">
        <v>68</v>
      </c>
      <c r="C12" s="281"/>
      <c r="D12" s="282"/>
      <c r="E12" s="283"/>
      <c r="F12" s="281"/>
      <c r="G12" s="283"/>
      <c r="H12" s="281"/>
      <c r="I12" s="283"/>
      <c r="J12" s="281"/>
      <c r="K12" s="284">
        <f t="shared" si="1"/>
        <v>0</v>
      </c>
    </row>
    <row r="13" spans="1:11" ht="26.25" customHeight="1">
      <c r="A13" s="33">
        <v>1.3</v>
      </c>
      <c r="B13" s="34" t="s">
        <v>67</v>
      </c>
      <c r="C13" s="281"/>
      <c r="D13" s="282"/>
      <c r="E13" s="283"/>
      <c r="F13" s="281"/>
      <c r="G13" s="283"/>
      <c r="H13" s="281"/>
      <c r="I13" s="283"/>
      <c r="J13" s="281"/>
      <c r="K13" s="284">
        <f t="shared" si="1"/>
        <v>0</v>
      </c>
    </row>
    <row r="14" spans="1:11" ht="14.25" customHeight="1">
      <c r="A14" s="33">
        <v>1.4</v>
      </c>
      <c r="B14" s="34" t="s">
        <v>66</v>
      </c>
      <c r="C14" s="285">
        <f>SUM(C15:C21)</f>
        <v>0</v>
      </c>
      <c r="D14" s="285">
        <f t="shared" ref="D14:J14" si="2">SUM(D15:D21)</f>
        <v>0</v>
      </c>
      <c r="E14" s="285">
        <f t="shared" si="2"/>
        <v>0</v>
      </c>
      <c r="F14" s="285">
        <f t="shared" si="2"/>
        <v>0</v>
      </c>
      <c r="G14" s="285">
        <f t="shared" si="2"/>
        <v>0</v>
      </c>
      <c r="H14" s="285">
        <f t="shared" si="2"/>
        <v>0</v>
      </c>
      <c r="I14" s="285">
        <f t="shared" si="2"/>
        <v>0</v>
      </c>
      <c r="J14" s="285">
        <f t="shared" si="2"/>
        <v>0</v>
      </c>
      <c r="K14" s="284">
        <f t="shared" si="1"/>
        <v>0</v>
      </c>
    </row>
    <row r="15" spans="1:11" ht="14.25" customHeight="1">
      <c r="A15" s="33" t="s">
        <v>65</v>
      </c>
      <c r="B15" s="42" t="s">
        <v>133</v>
      </c>
      <c r="C15" s="283"/>
      <c r="D15" s="282"/>
      <c r="E15" s="283"/>
      <c r="F15" s="281"/>
      <c r="G15" s="283"/>
      <c r="H15" s="281"/>
      <c r="I15" s="283"/>
      <c r="J15" s="281"/>
      <c r="K15" s="284">
        <f t="shared" si="1"/>
        <v>0</v>
      </c>
    </row>
    <row r="16" spans="1:11" ht="14.25" customHeight="1">
      <c r="A16" s="33" t="s">
        <v>59</v>
      </c>
      <c r="B16" s="42" t="s">
        <v>224</v>
      </c>
      <c r="C16" s="283"/>
      <c r="D16" s="282"/>
      <c r="E16" s="282"/>
      <c r="F16" s="282"/>
      <c r="G16" s="282"/>
      <c r="H16" s="282"/>
      <c r="I16" s="282"/>
      <c r="J16" s="282"/>
      <c r="K16" s="284">
        <f t="shared" si="1"/>
        <v>0</v>
      </c>
    </row>
    <row r="17" spans="1:11" ht="14.25" customHeight="1">
      <c r="A17" s="33" t="s">
        <v>53</v>
      </c>
      <c r="B17" s="42" t="s">
        <v>225</v>
      </c>
      <c r="C17" s="283"/>
      <c r="D17" s="282"/>
      <c r="E17" s="282"/>
      <c r="F17" s="282"/>
      <c r="G17" s="282"/>
      <c r="H17" s="282"/>
      <c r="I17" s="282"/>
      <c r="J17" s="282"/>
      <c r="K17" s="284">
        <f t="shared" si="1"/>
        <v>0</v>
      </c>
    </row>
    <row r="18" spans="1:11" ht="14.25" customHeight="1">
      <c r="A18" s="33" t="s">
        <v>47</v>
      </c>
      <c r="B18" s="42" t="s">
        <v>226</v>
      </c>
      <c r="C18" s="283"/>
      <c r="D18" s="282"/>
      <c r="E18" s="282"/>
      <c r="F18" s="282"/>
      <c r="G18" s="282"/>
      <c r="H18" s="282"/>
      <c r="I18" s="282"/>
      <c r="J18" s="282"/>
      <c r="K18" s="284">
        <f t="shared" si="1"/>
        <v>0</v>
      </c>
    </row>
    <row r="19" spans="1:11" ht="14.25" customHeight="1">
      <c r="A19" s="33" t="s">
        <v>41</v>
      </c>
      <c r="B19" s="42" t="s">
        <v>129</v>
      </c>
      <c r="C19" s="283"/>
      <c r="D19" s="282"/>
      <c r="E19" s="282"/>
      <c r="F19" s="282"/>
      <c r="G19" s="282"/>
      <c r="H19" s="282"/>
      <c r="I19" s="282"/>
      <c r="J19" s="282"/>
      <c r="K19" s="284">
        <f t="shared" si="1"/>
        <v>0</v>
      </c>
    </row>
    <row r="20" spans="1:11" ht="14.25" customHeight="1">
      <c r="A20" s="286" t="s">
        <v>127</v>
      </c>
      <c r="B20" s="42" t="s">
        <v>126</v>
      </c>
      <c r="C20" s="283"/>
      <c r="D20" s="282"/>
      <c r="E20" s="283"/>
      <c r="F20" s="281"/>
      <c r="G20" s="283"/>
      <c r="H20" s="281"/>
      <c r="I20" s="283"/>
      <c r="J20" s="281"/>
      <c r="K20" s="284">
        <f t="shared" si="1"/>
        <v>0</v>
      </c>
    </row>
    <row r="21" spans="1:11">
      <c r="A21" s="286" t="s">
        <v>121</v>
      </c>
      <c r="B21" s="42" t="s">
        <v>110</v>
      </c>
      <c r="C21" s="281"/>
      <c r="D21" s="281"/>
      <c r="E21" s="283"/>
      <c r="F21" s="281"/>
      <c r="G21" s="283"/>
      <c r="H21" s="281"/>
      <c r="I21" s="283"/>
      <c r="J21" s="281"/>
      <c r="K21" s="284">
        <f t="shared" si="1"/>
        <v>0</v>
      </c>
    </row>
    <row r="22" spans="1:11">
      <c r="A22" s="47">
        <v>1.5</v>
      </c>
      <c r="B22" s="34" t="s">
        <v>31</v>
      </c>
      <c r="C22" s="283"/>
      <c r="D22" s="282"/>
      <c r="E22" s="281"/>
      <c r="F22" s="281"/>
      <c r="G22" s="281"/>
      <c r="H22" s="281"/>
      <c r="I22" s="281"/>
      <c r="J22" s="281"/>
      <c r="K22" s="284">
        <f t="shared" si="1"/>
        <v>0</v>
      </c>
    </row>
    <row r="23" spans="1:11">
      <c r="A23" s="33">
        <v>1.6</v>
      </c>
      <c r="B23" s="34" t="s">
        <v>30</v>
      </c>
      <c r="C23" s="283"/>
      <c r="D23" s="282"/>
      <c r="E23" s="283"/>
      <c r="F23" s="281"/>
      <c r="G23" s="283"/>
      <c r="H23" s="281"/>
      <c r="I23" s="283"/>
      <c r="J23" s="281"/>
      <c r="K23" s="284">
        <f t="shared" si="1"/>
        <v>0</v>
      </c>
    </row>
    <row r="24" spans="1:11">
      <c r="A24" s="33">
        <v>1.7</v>
      </c>
      <c r="B24" s="48" t="s">
        <v>29</v>
      </c>
      <c r="C24" s="283"/>
      <c r="D24" s="281"/>
      <c r="E24" s="283"/>
      <c r="F24" s="281"/>
      <c r="G24" s="283"/>
      <c r="H24" s="281"/>
      <c r="I24" s="283"/>
      <c r="J24" s="281"/>
      <c r="K24" s="284">
        <f t="shared" si="1"/>
        <v>0</v>
      </c>
    </row>
    <row r="25" spans="1:11" ht="14.25" customHeight="1">
      <c r="A25" s="50">
        <v>2</v>
      </c>
      <c r="B25" s="51" t="s">
        <v>116</v>
      </c>
      <c r="C25" s="279">
        <f>C26+C31+C32+C33+C34+C35</f>
        <v>0</v>
      </c>
      <c r="D25" s="279">
        <f t="shared" ref="D25:J25" si="3">D26+D31+D32+D33+D34+D35</f>
        <v>0</v>
      </c>
      <c r="E25" s="279">
        <f t="shared" si="3"/>
        <v>0</v>
      </c>
      <c r="F25" s="279">
        <f t="shared" si="3"/>
        <v>0</v>
      </c>
      <c r="G25" s="279">
        <f t="shared" si="3"/>
        <v>0</v>
      </c>
      <c r="H25" s="279">
        <f t="shared" si="3"/>
        <v>0</v>
      </c>
      <c r="I25" s="279">
        <f t="shared" si="3"/>
        <v>0</v>
      </c>
      <c r="J25" s="279">
        <f t="shared" si="3"/>
        <v>0</v>
      </c>
      <c r="K25" s="280">
        <f t="shared" si="1"/>
        <v>0</v>
      </c>
    </row>
    <row r="26" spans="1:11">
      <c r="A26" s="33">
        <v>2.1</v>
      </c>
      <c r="B26" s="34" t="s">
        <v>27</v>
      </c>
      <c r="C26" s="285">
        <f>SUM(C27:C30)</f>
        <v>0</v>
      </c>
      <c r="D26" s="285">
        <f t="shared" ref="D26:J26" si="4">SUM(D27:D30)</f>
        <v>0</v>
      </c>
      <c r="E26" s="285">
        <f t="shared" si="4"/>
        <v>0</v>
      </c>
      <c r="F26" s="285">
        <f t="shared" si="4"/>
        <v>0</v>
      </c>
      <c r="G26" s="285">
        <f t="shared" si="4"/>
        <v>0</v>
      </c>
      <c r="H26" s="285">
        <f t="shared" si="4"/>
        <v>0</v>
      </c>
      <c r="I26" s="285">
        <f t="shared" si="4"/>
        <v>0</v>
      </c>
      <c r="J26" s="285">
        <f t="shared" si="4"/>
        <v>0</v>
      </c>
      <c r="K26" s="284">
        <f t="shared" si="1"/>
        <v>0</v>
      </c>
    </row>
    <row r="27" spans="1:11">
      <c r="A27" s="33" t="s">
        <v>26</v>
      </c>
      <c r="B27" s="42" t="s">
        <v>227</v>
      </c>
      <c r="C27" s="283"/>
      <c r="D27" s="282"/>
      <c r="E27" s="283"/>
      <c r="F27" s="281"/>
      <c r="G27" s="283"/>
      <c r="H27" s="281"/>
      <c r="I27" s="283"/>
      <c r="J27" s="281"/>
      <c r="K27" s="284">
        <f t="shared" si="1"/>
        <v>0</v>
      </c>
    </row>
    <row r="28" spans="1:11">
      <c r="A28" s="33" t="s">
        <v>24</v>
      </c>
      <c r="B28" s="42" t="s">
        <v>228</v>
      </c>
      <c r="C28" s="283"/>
      <c r="D28" s="282"/>
      <c r="E28" s="283"/>
      <c r="F28" s="281"/>
      <c r="G28" s="283"/>
      <c r="H28" s="281"/>
      <c r="I28" s="283"/>
      <c r="J28" s="281"/>
      <c r="K28" s="284">
        <f t="shared" si="1"/>
        <v>0</v>
      </c>
    </row>
    <row r="29" spans="1:11">
      <c r="A29" s="33" t="s">
        <v>22</v>
      </c>
      <c r="B29" s="42" t="s">
        <v>21</v>
      </c>
      <c r="C29" s="283"/>
      <c r="D29" s="282"/>
      <c r="E29" s="281"/>
      <c r="F29" s="281"/>
      <c r="G29" s="281"/>
      <c r="H29" s="281"/>
      <c r="I29" s="283"/>
      <c r="J29" s="281"/>
      <c r="K29" s="284">
        <f t="shared" si="1"/>
        <v>0</v>
      </c>
    </row>
    <row r="30" spans="1:11">
      <c r="A30" s="33" t="s">
        <v>20</v>
      </c>
      <c r="B30" s="42" t="s">
        <v>19</v>
      </c>
      <c r="C30" s="283"/>
      <c r="D30" s="282"/>
      <c r="E30" s="281"/>
      <c r="F30" s="281"/>
      <c r="G30" s="281"/>
      <c r="H30" s="281"/>
      <c r="I30" s="283"/>
      <c r="J30" s="281"/>
      <c r="K30" s="284">
        <f t="shared" si="1"/>
        <v>0</v>
      </c>
    </row>
    <row r="31" spans="1:11">
      <c r="A31" s="33">
        <v>2.2000000000000002</v>
      </c>
      <c r="B31" s="34" t="s">
        <v>18</v>
      </c>
      <c r="C31" s="283"/>
      <c r="D31" s="282"/>
      <c r="E31" s="283"/>
      <c r="F31" s="281"/>
      <c r="G31" s="283"/>
      <c r="H31" s="281"/>
      <c r="I31" s="283"/>
      <c r="J31" s="281"/>
      <c r="K31" s="284">
        <f t="shared" si="1"/>
        <v>0</v>
      </c>
    </row>
    <row r="32" spans="1:11" ht="16.5" customHeight="1">
      <c r="A32" s="33">
        <v>2.2999999999999998</v>
      </c>
      <c r="B32" s="34" t="s">
        <v>115</v>
      </c>
      <c r="C32" s="283"/>
      <c r="D32" s="282"/>
      <c r="E32" s="283"/>
      <c r="F32" s="281"/>
      <c r="G32" s="283"/>
      <c r="H32" s="281"/>
      <c r="I32" s="283"/>
      <c r="J32" s="281"/>
      <c r="K32" s="284">
        <f t="shared" si="1"/>
        <v>0</v>
      </c>
    </row>
    <row r="33" spans="1:11" ht="16.5" customHeight="1">
      <c r="A33" s="33">
        <v>2.4</v>
      </c>
      <c r="B33" s="34" t="s">
        <v>15</v>
      </c>
      <c r="C33" s="283"/>
      <c r="D33" s="282"/>
      <c r="E33" s="282"/>
      <c r="F33" s="282"/>
      <c r="G33" s="282"/>
      <c r="H33" s="282"/>
      <c r="I33" s="282"/>
      <c r="J33" s="282"/>
      <c r="K33" s="284">
        <f t="shared" si="1"/>
        <v>0</v>
      </c>
    </row>
    <row r="34" spans="1:11" ht="17.25" customHeight="1">
      <c r="A34" s="33">
        <v>2.5</v>
      </c>
      <c r="B34" s="34" t="s">
        <v>14</v>
      </c>
      <c r="C34" s="283"/>
      <c r="D34" s="282"/>
      <c r="E34" s="282"/>
      <c r="F34" s="282"/>
      <c r="G34" s="282"/>
      <c r="H34" s="282"/>
      <c r="I34" s="283"/>
      <c r="J34" s="281"/>
      <c r="K34" s="284">
        <f t="shared" si="1"/>
        <v>0</v>
      </c>
    </row>
    <row r="35" spans="1:11" ht="17.25" customHeight="1">
      <c r="A35" s="33">
        <v>2.6</v>
      </c>
      <c r="B35" s="34" t="s">
        <v>13</v>
      </c>
      <c r="C35" s="283"/>
      <c r="D35" s="282"/>
      <c r="E35" s="283"/>
      <c r="F35" s="281"/>
      <c r="G35" s="283"/>
      <c r="H35" s="281"/>
      <c r="I35" s="283"/>
      <c r="J35" s="281"/>
      <c r="K35" s="284">
        <f t="shared" si="1"/>
        <v>0</v>
      </c>
    </row>
    <row r="36" spans="1:11" ht="25.5">
      <c r="A36" s="50">
        <v>3</v>
      </c>
      <c r="B36" s="51" t="s">
        <v>114</v>
      </c>
      <c r="C36" s="284">
        <f>C10-C25</f>
        <v>0</v>
      </c>
      <c r="D36" s="284">
        <f t="shared" ref="D36:J36" si="5">D10-D25</f>
        <v>0</v>
      </c>
      <c r="E36" s="284">
        <f t="shared" si="5"/>
        <v>0</v>
      </c>
      <c r="F36" s="284">
        <f t="shared" si="5"/>
        <v>0</v>
      </c>
      <c r="G36" s="284">
        <f t="shared" si="5"/>
        <v>0</v>
      </c>
      <c r="H36" s="284">
        <f t="shared" si="5"/>
        <v>0</v>
      </c>
      <c r="I36" s="284">
        <f t="shared" si="5"/>
        <v>0</v>
      </c>
      <c r="J36" s="284">
        <f t="shared" si="5"/>
        <v>0</v>
      </c>
      <c r="K36" s="287"/>
    </row>
    <row r="37" spans="1:11">
      <c r="A37" s="50">
        <v>4</v>
      </c>
      <c r="B37" s="288" t="s">
        <v>229</v>
      </c>
      <c r="C37" s="289">
        <f>C10</f>
        <v>0</v>
      </c>
      <c r="D37" s="289">
        <f t="shared" ref="D37:J37" si="6">C37+D10</f>
        <v>0</v>
      </c>
      <c r="E37" s="289">
        <f t="shared" si="6"/>
        <v>0</v>
      </c>
      <c r="F37" s="289">
        <f t="shared" si="6"/>
        <v>0</v>
      </c>
      <c r="G37" s="289">
        <f t="shared" si="6"/>
        <v>0</v>
      </c>
      <c r="H37" s="289">
        <f t="shared" si="6"/>
        <v>0</v>
      </c>
      <c r="I37" s="289">
        <f t="shared" si="6"/>
        <v>0</v>
      </c>
      <c r="J37" s="289">
        <f t="shared" si="6"/>
        <v>0</v>
      </c>
      <c r="K37" s="290"/>
    </row>
    <row r="38" spans="1:11">
      <c r="A38" s="50">
        <v>5</v>
      </c>
      <c r="B38" s="288" t="s">
        <v>230</v>
      </c>
      <c r="C38" s="289">
        <f>C25</f>
        <v>0</v>
      </c>
      <c r="D38" s="289">
        <f>C38+D25</f>
        <v>0</v>
      </c>
      <c r="E38" s="289">
        <f t="shared" ref="E38:J38" si="7">D38+E25</f>
        <v>0</v>
      </c>
      <c r="F38" s="289">
        <f t="shared" si="7"/>
        <v>0</v>
      </c>
      <c r="G38" s="289">
        <f t="shared" si="7"/>
        <v>0</v>
      </c>
      <c r="H38" s="289">
        <f t="shared" si="7"/>
        <v>0</v>
      </c>
      <c r="I38" s="289">
        <f t="shared" si="7"/>
        <v>0</v>
      </c>
      <c r="J38" s="289">
        <f t="shared" si="7"/>
        <v>0</v>
      </c>
      <c r="K38" s="290"/>
    </row>
    <row r="39" spans="1:11">
      <c r="A39" s="50">
        <v>6</v>
      </c>
      <c r="B39" s="288" t="s">
        <v>9</v>
      </c>
      <c r="C39" s="289">
        <f>C37-C38</f>
        <v>0</v>
      </c>
      <c r="D39" s="289">
        <f t="shared" ref="D39:J39" si="8">D37-D38</f>
        <v>0</v>
      </c>
      <c r="E39" s="289">
        <f t="shared" si="8"/>
        <v>0</v>
      </c>
      <c r="F39" s="289">
        <f t="shared" si="8"/>
        <v>0</v>
      </c>
      <c r="G39" s="289">
        <f t="shared" si="8"/>
        <v>0</v>
      </c>
      <c r="H39" s="289">
        <f t="shared" si="8"/>
        <v>0</v>
      </c>
      <c r="I39" s="289">
        <f t="shared" si="8"/>
        <v>0</v>
      </c>
      <c r="J39" s="289">
        <f t="shared" si="8"/>
        <v>0</v>
      </c>
      <c r="K39" s="290"/>
    </row>
    <row r="40" spans="1:11">
      <c r="A40" s="291"/>
      <c r="B40" s="292"/>
      <c r="C40" s="290"/>
      <c r="D40" s="290"/>
      <c r="E40" s="290"/>
      <c r="F40" s="290"/>
      <c r="G40" s="290"/>
      <c r="H40" s="290"/>
      <c r="I40" s="290"/>
      <c r="J40" s="290"/>
      <c r="K40" s="290"/>
    </row>
    <row r="41" spans="1:11">
      <c r="A41" s="291"/>
      <c r="B41" s="292"/>
      <c r="C41" s="290"/>
      <c r="D41" s="290"/>
      <c r="E41" s="290"/>
      <c r="F41" s="290"/>
      <c r="G41" s="290"/>
      <c r="H41" s="290"/>
      <c r="I41" s="290"/>
      <c r="J41" s="290"/>
      <c r="K41" s="290"/>
    </row>
    <row r="42" spans="1:11">
      <c r="A42" s="291"/>
      <c r="B42" s="265" t="s">
        <v>136</v>
      </c>
      <c r="C42" s="290"/>
      <c r="D42" s="290"/>
      <c r="E42" s="290"/>
      <c r="F42" s="290"/>
      <c r="G42" s="290"/>
      <c r="H42" s="290"/>
      <c r="I42" s="290"/>
      <c r="J42" s="290"/>
      <c r="K42" s="290"/>
    </row>
    <row r="43" spans="1:11">
      <c r="B43" s="266" t="s">
        <v>91</v>
      </c>
      <c r="C43" s="267">
        <f>$C$2</f>
        <v>0</v>
      </c>
    </row>
    <row r="44" spans="1:11">
      <c r="B44" s="266" t="s">
        <v>90</v>
      </c>
      <c r="C44" s="269">
        <f>$C$3</f>
        <v>0</v>
      </c>
    </row>
    <row r="45" spans="1:11">
      <c r="B45" s="266" t="s">
        <v>89</v>
      </c>
      <c r="C45" s="270">
        <f>$C$4</f>
        <v>0</v>
      </c>
    </row>
    <row r="46" spans="1:11">
      <c r="B46" s="266" t="s">
        <v>88</v>
      </c>
      <c r="C46" s="271">
        <f>$C$5</f>
        <v>0</v>
      </c>
    </row>
    <row r="47" spans="1:11">
      <c r="B47" s="272"/>
    </row>
    <row r="48" spans="1:11">
      <c r="A48" s="273" t="s">
        <v>231</v>
      </c>
      <c r="B48" s="274"/>
    </row>
    <row r="49" spans="1:11">
      <c r="B49" s="275"/>
    </row>
    <row r="50" spans="1:11" ht="22.5">
      <c r="A50" s="25" t="s">
        <v>86</v>
      </c>
      <c r="B50" s="26" t="s">
        <v>85</v>
      </c>
      <c r="C50" s="276" t="s">
        <v>84</v>
      </c>
      <c r="D50" s="277" t="s">
        <v>83</v>
      </c>
      <c r="E50" s="278" t="s">
        <v>82</v>
      </c>
      <c r="F50" s="278" t="s">
        <v>81</v>
      </c>
      <c r="G50" s="278" t="s">
        <v>80</v>
      </c>
      <c r="H50" s="278" t="s">
        <v>222</v>
      </c>
      <c r="I50" s="278" t="s">
        <v>77</v>
      </c>
      <c r="J50" s="278" t="s">
        <v>223</v>
      </c>
      <c r="K50" s="278" t="s">
        <v>71</v>
      </c>
    </row>
    <row r="51" spans="1:11" s="65" customFormat="1" ht="14.25" customHeight="1">
      <c r="A51" s="33">
        <v>1</v>
      </c>
      <c r="B51" s="51" t="s">
        <v>112</v>
      </c>
      <c r="C51" s="279">
        <f>C52+C53+C54+C55+C61+C62+C63</f>
        <v>0</v>
      </c>
      <c r="D51" s="279">
        <f t="shared" ref="D51:J51" si="9">D52+D53+D54+D55+D61+D62+D63</f>
        <v>0</v>
      </c>
      <c r="E51" s="279">
        <f t="shared" si="9"/>
        <v>0</v>
      </c>
      <c r="F51" s="279">
        <f t="shared" si="9"/>
        <v>0</v>
      </c>
      <c r="G51" s="279">
        <f t="shared" si="9"/>
        <v>0</v>
      </c>
      <c r="H51" s="279">
        <f t="shared" si="9"/>
        <v>0</v>
      </c>
      <c r="I51" s="279">
        <f t="shared" si="9"/>
        <v>0</v>
      </c>
      <c r="J51" s="279">
        <f t="shared" si="9"/>
        <v>0</v>
      </c>
      <c r="K51" s="280">
        <f>SUM(C51:J51)</f>
        <v>0</v>
      </c>
    </row>
    <row r="52" spans="1:11" ht="14.25" customHeight="1">
      <c r="A52" s="33">
        <v>1.1000000000000001</v>
      </c>
      <c r="B52" s="34" t="s">
        <v>69</v>
      </c>
      <c r="C52" s="283"/>
      <c r="D52" s="282"/>
      <c r="E52" s="283"/>
      <c r="F52" s="281"/>
      <c r="G52" s="283"/>
      <c r="H52" s="281"/>
      <c r="I52" s="283"/>
      <c r="J52" s="281"/>
      <c r="K52" s="284">
        <f t="shared" ref="K52:K75" si="10">SUM(C52:J52)</f>
        <v>0</v>
      </c>
    </row>
    <row r="53" spans="1:11" ht="14.25" customHeight="1">
      <c r="A53" s="33">
        <v>1.2</v>
      </c>
      <c r="B53" s="34" t="s">
        <v>68</v>
      </c>
      <c r="C53" s="283"/>
      <c r="D53" s="282"/>
      <c r="E53" s="283"/>
      <c r="F53" s="281"/>
      <c r="G53" s="283"/>
      <c r="H53" s="281"/>
      <c r="I53" s="283"/>
      <c r="J53" s="281"/>
      <c r="K53" s="284">
        <f t="shared" si="10"/>
        <v>0</v>
      </c>
    </row>
    <row r="54" spans="1:11" ht="23.25" customHeight="1">
      <c r="A54" s="33">
        <v>1.3</v>
      </c>
      <c r="B54" s="34" t="s">
        <v>67</v>
      </c>
      <c r="C54" s="281"/>
      <c r="D54" s="282"/>
      <c r="E54" s="283"/>
      <c r="F54" s="281"/>
      <c r="G54" s="283"/>
      <c r="H54" s="281"/>
      <c r="I54" s="281"/>
      <c r="J54" s="281"/>
      <c r="K54" s="284">
        <f t="shared" si="10"/>
        <v>0</v>
      </c>
    </row>
    <row r="55" spans="1:11" ht="14.25" customHeight="1">
      <c r="A55" s="33">
        <v>1.4</v>
      </c>
      <c r="B55" s="34" t="s">
        <v>66</v>
      </c>
      <c r="C55" s="285">
        <f>SUM(C56:C60)</f>
        <v>0</v>
      </c>
      <c r="D55" s="285">
        <f t="shared" ref="D55:J55" si="11">SUM(D56:D60)</f>
        <v>0</v>
      </c>
      <c r="E55" s="285">
        <f t="shared" si="11"/>
        <v>0</v>
      </c>
      <c r="F55" s="285">
        <f t="shared" si="11"/>
        <v>0</v>
      </c>
      <c r="G55" s="285">
        <f t="shared" si="11"/>
        <v>0</v>
      </c>
      <c r="H55" s="285">
        <f t="shared" si="11"/>
        <v>0</v>
      </c>
      <c r="I55" s="285">
        <f t="shared" si="11"/>
        <v>0</v>
      </c>
      <c r="J55" s="285">
        <f t="shared" si="11"/>
        <v>0</v>
      </c>
      <c r="K55" s="284">
        <f t="shared" si="10"/>
        <v>0</v>
      </c>
    </row>
    <row r="56" spans="1:11" ht="14.25" customHeight="1">
      <c r="A56" s="33" t="s">
        <v>65</v>
      </c>
      <c r="B56" s="42" t="s">
        <v>232</v>
      </c>
      <c r="C56" s="283"/>
      <c r="D56" s="282"/>
      <c r="E56" s="282"/>
      <c r="F56" s="282"/>
      <c r="G56" s="282"/>
      <c r="H56" s="282"/>
      <c r="I56" s="282"/>
      <c r="J56" s="282"/>
      <c r="K56" s="284">
        <f t="shared" si="10"/>
        <v>0</v>
      </c>
    </row>
    <row r="57" spans="1:11" ht="14.25" customHeight="1">
      <c r="A57" s="33" t="s">
        <v>59</v>
      </c>
      <c r="B57" s="42" t="s">
        <v>58</v>
      </c>
      <c r="C57" s="283"/>
      <c r="D57" s="282"/>
      <c r="E57" s="282"/>
      <c r="F57" s="282"/>
      <c r="G57" s="282"/>
      <c r="H57" s="282"/>
      <c r="I57" s="282"/>
      <c r="J57" s="282"/>
      <c r="K57" s="284">
        <f t="shared" si="10"/>
        <v>0</v>
      </c>
    </row>
    <row r="58" spans="1:11" ht="14.25" customHeight="1">
      <c r="A58" s="33" t="s">
        <v>53</v>
      </c>
      <c r="B58" s="42" t="s">
        <v>110</v>
      </c>
      <c r="C58" s="283"/>
      <c r="D58" s="282"/>
      <c r="E58" s="283"/>
      <c r="F58" s="281"/>
      <c r="G58" s="283"/>
      <c r="H58" s="281"/>
      <c r="I58" s="283"/>
      <c r="J58" s="281"/>
      <c r="K58" s="284">
        <f t="shared" si="10"/>
        <v>0</v>
      </c>
    </row>
    <row r="59" spans="1:11" ht="14.25" customHeight="1">
      <c r="A59" s="286" t="s">
        <v>47</v>
      </c>
      <c r="B59" s="42" t="s">
        <v>46</v>
      </c>
      <c r="C59" s="283"/>
      <c r="D59" s="282"/>
      <c r="E59" s="282"/>
      <c r="F59" s="282"/>
      <c r="G59" s="282"/>
      <c r="H59" s="282"/>
      <c r="I59" s="282"/>
      <c r="J59" s="282"/>
      <c r="K59" s="284">
        <f t="shared" si="10"/>
        <v>0</v>
      </c>
    </row>
    <row r="60" spans="1:11" ht="14.25" customHeight="1">
      <c r="A60" s="33" t="s">
        <v>41</v>
      </c>
      <c r="B60" s="42" t="s">
        <v>233</v>
      </c>
      <c r="C60" s="283"/>
      <c r="D60" s="282"/>
      <c r="E60" s="283"/>
      <c r="F60" s="281"/>
      <c r="G60" s="283"/>
      <c r="H60" s="281"/>
      <c r="I60" s="283"/>
      <c r="J60" s="282"/>
      <c r="K60" s="284">
        <f t="shared" si="10"/>
        <v>0</v>
      </c>
    </row>
    <row r="61" spans="1:11" ht="14.25" customHeight="1">
      <c r="A61" s="33">
        <v>1.5</v>
      </c>
      <c r="B61" s="34" t="s">
        <v>31</v>
      </c>
      <c r="C61" s="283"/>
      <c r="D61" s="282"/>
      <c r="E61" s="281"/>
      <c r="F61" s="281"/>
      <c r="G61" s="281"/>
      <c r="H61" s="281"/>
      <c r="I61" s="281"/>
      <c r="J61" s="293"/>
      <c r="K61" s="284">
        <f t="shared" si="10"/>
        <v>0</v>
      </c>
    </row>
    <row r="62" spans="1:11" ht="14.25" customHeight="1">
      <c r="A62" s="47">
        <v>1.6</v>
      </c>
      <c r="B62" s="34" t="s">
        <v>30</v>
      </c>
      <c r="C62" s="283"/>
      <c r="D62" s="282"/>
      <c r="E62" s="283"/>
      <c r="F62" s="281"/>
      <c r="G62" s="283"/>
      <c r="H62" s="281"/>
      <c r="I62" s="283"/>
      <c r="J62" s="293"/>
      <c r="K62" s="284">
        <f t="shared" si="10"/>
        <v>0</v>
      </c>
    </row>
    <row r="63" spans="1:11" ht="14.25" customHeight="1">
      <c r="A63" s="33">
        <v>1.7</v>
      </c>
      <c r="B63" s="48" t="s">
        <v>29</v>
      </c>
      <c r="C63" s="283"/>
      <c r="D63" s="294"/>
      <c r="E63" s="294"/>
      <c r="F63" s="294"/>
      <c r="G63" s="294"/>
      <c r="H63" s="294"/>
      <c r="I63" s="294"/>
      <c r="J63" s="294"/>
      <c r="K63" s="284">
        <f t="shared" si="10"/>
        <v>0</v>
      </c>
    </row>
    <row r="64" spans="1:11" s="67" customFormat="1" ht="14.25" customHeight="1">
      <c r="A64" s="295">
        <v>2</v>
      </c>
      <c r="B64" s="51" t="s">
        <v>234</v>
      </c>
      <c r="C64" s="279">
        <f>C65+C70+C71+C72+C73+C74+C75</f>
        <v>0</v>
      </c>
      <c r="D64" s="279">
        <f t="shared" ref="D64:J64" si="12">D65+D70+D71+D72+D73+D74+D75</f>
        <v>0</v>
      </c>
      <c r="E64" s="279">
        <f t="shared" si="12"/>
        <v>0</v>
      </c>
      <c r="F64" s="279">
        <f t="shared" si="12"/>
        <v>0</v>
      </c>
      <c r="G64" s="279">
        <f t="shared" si="12"/>
        <v>0</v>
      </c>
      <c r="H64" s="279">
        <f t="shared" si="12"/>
        <v>0</v>
      </c>
      <c r="I64" s="279">
        <f t="shared" si="12"/>
        <v>0</v>
      </c>
      <c r="J64" s="279">
        <f t="shared" si="12"/>
        <v>0</v>
      </c>
      <c r="K64" s="280">
        <f t="shared" si="10"/>
        <v>0</v>
      </c>
    </row>
    <row r="65" spans="1:11" ht="14.25" customHeight="1">
      <c r="A65" s="33">
        <v>2.1</v>
      </c>
      <c r="B65" s="34" t="s">
        <v>27</v>
      </c>
      <c r="C65" s="285">
        <f>SUM(C66:C69)</f>
        <v>0</v>
      </c>
      <c r="D65" s="285">
        <f t="shared" ref="D65:J65" si="13">SUM(D66:D69)</f>
        <v>0</v>
      </c>
      <c r="E65" s="285">
        <f t="shared" si="13"/>
        <v>0</v>
      </c>
      <c r="F65" s="285">
        <f t="shared" si="13"/>
        <v>0</v>
      </c>
      <c r="G65" s="285">
        <f t="shared" si="13"/>
        <v>0</v>
      </c>
      <c r="H65" s="285">
        <f t="shared" si="13"/>
        <v>0</v>
      </c>
      <c r="I65" s="285">
        <f t="shared" si="13"/>
        <v>0</v>
      </c>
      <c r="J65" s="285">
        <f t="shared" si="13"/>
        <v>0</v>
      </c>
      <c r="K65" s="284">
        <f t="shared" si="10"/>
        <v>0</v>
      </c>
    </row>
    <row r="66" spans="1:11" ht="14.25" customHeight="1">
      <c r="A66" s="33" t="s">
        <v>26</v>
      </c>
      <c r="B66" s="42" t="s">
        <v>227</v>
      </c>
      <c r="C66" s="283"/>
      <c r="D66" s="281"/>
      <c r="E66" s="283"/>
      <c r="F66" s="281"/>
      <c r="G66" s="283"/>
      <c r="H66" s="281"/>
      <c r="I66" s="283"/>
      <c r="J66" s="281"/>
      <c r="K66" s="284">
        <f t="shared" si="10"/>
        <v>0</v>
      </c>
    </row>
    <row r="67" spans="1:11" ht="14.25" customHeight="1">
      <c r="A67" s="33" t="s">
        <v>24</v>
      </c>
      <c r="B67" s="42" t="s">
        <v>228</v>
      </c>
      <c r="C67" s="283"/>
      <c r="D67" s="281"/>
      <c r="E67" s="283"/>
      <c r="F67" s="281"/>
      <c r="G67" s="283"/>
      <c r="H67" s="281"/>
      <c r="I67" s="283"/>
      <c r="J67" s="281"/>
      <c r="K67" s="284">
        <f t="shared" si="10"/>
        <v>0</v>
      </c>
    </row>
    <row r="68" spans="1:11" ht="14.25" customHeight="1">
      <c r="A68" s="33" t="s">
        <v>22</v>
      </c>
      <c r="B68" s="42" t="s">
        <v>21</v>
      </c>
      <c r="C68" s="283"/>
      <c r="D68" s="281"/>
      <c r="E68" s="281"/>
      <c r="F68" s="281"/>
      <c r="G68" s="281"/>
      <c r="H68" s="281"/>
      <c r="I68" s="283"/>
      <c r="J68" s="281"/>
      <c r="K68" s="284">
        <f t="shared" si="10"/>
        <v>0</v>
      </c>
    </row>
    <row r="69" spans="1:11" ht="14.25" customHeight="1">
      <c r="A69" s="33" t="s">
        <v>20</v>
      </c>
      <c r="B69" s="42" t="s">
        <v>19</v>
      </c>
      <c r="C69" s="283"/>
      <c r="D69" s="281"/>
      <c r="E69" s="281"/>
      <c r="F69" s="281"/>
      <c r="G69" s="281"/>
      <c r="H69" s="281"/>
      <c r="I69" s="283"/>
      <c r="J69" s="281"/>
      <c r="K69" s="284">
        <f t="shared" si="10"/>
        <v>0</v>
      </c>
    </row>
    <row r="70" spans="1:11" ht="14.25" customHeight="1">
      <c r="A70" s="33">
        <v>2.2000000000000002</v>
      </c>
      <c r="B70" s="34" t="s">
        <v>18</v>
      </c>
      <c r="C70" s="283"/>
      <c r="D70" s="281"/>
      <c r="E70" s="283"/>
      <c r="F70" s="281"/>
      <c r="G70" s="283"/>
      <c r="H70" s="281"/>
      <c r="I70" s="283"/>
      <c r="J70" s="281"/>
      <c r="K70" s="284">
        <f t="shared" si="10"/>
        <v>0</v>
      </c>
    </row>
    <row r="71" spans="1:11" ht="18" customHeight="1">
      <c r="A71" s="33">
        <v>2.2999999999999998</v>
      </c>
      <c r="B71" s="34" t="s">
        <v>235</v>
      </c>
      <c r="C71" s="283"/>
      <c r="D71" s="281"/>
      <c r="E71" s="281"/>
      <c r="F71" s="281"/>
      <c r="G71" s="281"/>
      <c r="H71" s="281"/>
      <c r="I71" s="283"/>
      <c r="J71" s="281"/>
      <c r="K71" s="284">
        <f t="shared" si="10"/>
        <v>0</v>
      </c>
    </row>
    <row r="72" spans="1:11" ht="18" customHeight="1">
      <c r="A72" s="33">
        <v>2.4</v>
      </c>
      <c r="B72" s="34" t="s">
        <v>236</v>
      </c>
      <c r="C72" s="283"/>
      <c r="D72" s="281"/>
      <c r="E72" s="281"/>
      <c r="F72" s="281"/>
      <c r="G72" s="281"/>
      <c r="H72" s="281"/>
      <c r="I72" s="283"/>
      <c r="J72" s="281"/>
      <c r="K72" s="284">
        <f t="shared" si="10"/>
        <v>0</v>
      </c>
    </row>
    <row r="73" spans="1:11" ht="15.75" customHeight="1">
      <c r="A73" s="33">
        <v>2.5</v>
      </c>
      <c r="B73" s="34" t="s">
        <v>15</v>
      </c>
      <c r="C73" s="283"/>
      <c r="D73" s="281"/>
      <c r="E73" s="281"/>
      <c r="F73" s="281"/>
      <c r="G73" s="281"/>
      <c r="H73" s="281"/>
      <c r="I73" s="281"/>
      <c r="J73" s="281"/>
      <c r="K73" s="284">
        <f t="shared" si="10"/>
        <v>0</v>
      </c>
    </row>
    <row r="74" spans="1:11">
      <c r="A74" s="33">
        <v>2.6</v>
      </c>
      <c r="B74" s="34" t="s">
        <v>14</v>
      </c>
      <c r="C74" s="283"/>
      <c r="D74" s="281"/>
      <c r="E74" s="281"/>
      <c r="F74" s="281"/>
      <c r="G74" s="281"/>
      <c r="H74" s="281"/>
      <c r="I74" s="281"/>
      <c r="J74" s="281"/>
      <c r="K74" s="284">
        <f t="shared" si="10"/>
        <v>0</v>
      </c>
    </row>
    <row r="75" spans="1:11">
      <c r="A75" s="33">
        <v>2.7</v>
      </c>
      <c r="B75" s="34" t="s">
        <v>237</v>
      </c>
      <c r="C75" s="283"/>
      <c r="D75" s="281"/>
      <c r="E75" s="281"/>
      <c r="F75" s="281"/>
      <c r="G75" s="281"/>
      <c r="H75" s="281"/>
      <c r="I75" s="281"/>
      <c r="J75" s="281"/>
      <c r="K75" s="284">
        <f t="shared" si="10"/>
        <v>0</v>
      </c>
    </row>
    <row r="76" spans="1:11">
      <c r="A76" s="50">
        <v>3</v>
      </c>
      <c r="B76" s="51" t="s">
        <v>106</v>
      </c>
      <c r="C76" s="296">
        <f>C51-C64</f>
        <v>0</v>
      </c>
      <c r="D76" s="296">
        <f t="shared" ref="D76:J76" si="14">D51-D64</f>
        <v>0</v>
      </c>
      <c r="E76" s="296">
        <f t="shared" si="14"/>
        <v>0</v>
      </c>
      <c r="F76" s="296">
        <f t="shared" si="14"/>
        <v>0</v>
      </c>
      <c r="G76" s="296">
        <f t="shared" si="14"/>
        <v>0</v>
      </c>
      <c r="H76" s="296">
        <f t="shared" si="14"/>
        <v>0</v>
      </c>
      <c r="I76" s="296">
        <f t="shared" si="14"/>
        <v>0</v>
      </c>
      <c r="J76" s="296">
        <f t="shared" si="14"/>
        <v>0</v>
      </c>
      <c r="K76" s="287"/>
    </row>
    <row r="77" spans="1:11">
      <c r="A77" s="50">
        <v>4</v>
      </c>
      <c r="B77" s="288" t="s">
        <v>229</v>
      </c>
      <c r="C77" s="289">
        <f>C51</f>
        <v>0</v>
      </c>
      <c r="D77" s="289">
        <f>C77+D51</f>
        <v>0</v>
      </c>
      <c r="E77" s="289">
        <f t="shared" ref="E77:J77" si="15">D77+E51</f>
        <v>0</v>
      </c>
      <c r="F77" s="289">
        <f t="shared" si="15"/>
        <v>0</v>
      </c>
      <c r="G77" s="289">
        <f t="shared" si="15"/>
        <v>0</v>
      </c>
      <c r="H77" s="289">
        <f t="shared" si="15"/>
        <v>0</v>
      </c>
      <c r="I77" s="289">
        <f t="shared" si="15"/>
        <v>0</v>
      </c>
      <c r="J77" s="289">
        <f t="shared" si="15"/>
        <v>0</v>
      </c>
      <c r="K77" s="290"/>
    </row>
    <row r="78" spans="1:11">
      <c r="A78" s="50">
        <v>5</v>
      </c>
      <c r="B78" s="288" t="s">
        <v>230</v>
      </c>
      <c r="C78" s="289">
        <f>C64</f>
        <v>0</v>
      </c>
      <c r="D78" s="289">
        <f>C78+D64</f>
        <v>0</v>
      </c>
      <c r="E78" s="289">
        <f t="shared" ref="E78:J78" si="16">D78+E64</f>
        <v>0</v>
      </c>
      <c r="F78" s="289">
        <f t="shared" si="16"/>
        <v>0</v>
      </c>
      <c r="G78" s="289">
        <f t="shared" si="16"/>
        <v>0</v>
      </c>
      <c r="H78" s="289">
        <f t="shared" si="16"/>
        <v>0</v>
      </c>
      <c r="I78" s="289">
        <f t="shared" si="16"/>
        <v>0</v>
      </c>
      <c r="J78" s="289">
        <f t="shared" si="16"/>
        <v>0</v>
      </c>
      <c r="K78" s="290"/>
    </row>
    <row r="79" spans="1:11">
      <c r="A79" s="50">
        <v>6</v>
      </c>
      <c r="B79" s="288" t="s">
        <v>9</v>
      </c>
      <c r="C79" s="289">
        <f>C77-C78</f>
        <v>0</v>
      </c>
      <c r="D79" s="289">
        <f t="shared" ref="D79:J79" si="17">D77-D78</f>
        <v>0</v>
      </c>
      <c r="E79" s="289">
        <f t="shared" si="17"/>
        <v>0</v>
      </c>
      <c r="F79" s="289">
        <f t="shared" si="17"/>
        <v>0</v>
      </c>
      <c r="G79" s="289">
        <f t="shared" si="17"/>
        <v>0</v>
      </c>
      <c r="H79" s="289">
        <f t="shared" si="17"/>
        <v>0</v>
      </c>
      <c r="I79" s="289">
        <f t="shared" si="17"/>
        <v>0</v>
      </c>
      <c r="J79" s="289">
        <f t="shared" si="17"/>
        <v>0</v>
      </c>
      <c r="K79" s="290"/>
    </row>
    <row r="80" spans="1:11">
      <c r="A80" s="291"/>
      <c r="B80" s="292"/>
      <c r="C80" s="290"/>
      <c r="D80" s="290"/>
      <c r="E80" s="290"/>
      <c r="F80" s="290"/>
      <c r="G80" s="290"/>
      <c r="H80" s="290"/>
      <c r="I80" s="290"/>
      <c r="J80" s="290"/>
      <c r="K80" s="290"/>
    </row>
    <row r="81" spans="1:11">
      <c r="A81" s="291"/>
      <c r="B81" s="292"/>
      <c r="C81" s="290"/>
      <c r="D81" s="290"/>
      <c r="E81" s="290"/>
      <c r="F81" s="290"/>
      <c r="G81" s="290"/>
      <c r="H81" s="290"/>
      <c r="I81" s="290"/>
      <c r="J81" s="290"/>
      <c r="K81" s="290"/>
    </row>
    <row r="82" spans="1:11">
      <c r="A82" s="291"/>
      <c r="B82" s="265" t="s">
        <v>136</v>
      </c>
      <c r="C82" s="290"/>
      <c r="D82" s="290"/>
      <c r="E82" s="290"/>
      <c r="F82" s="290"/>
      <c r="G82" s="290"/>
      <c r="H82" s="290"/>
      <c r="I82" s="290"/>
      <c r="J82" s="290"/>
      <c r="K82" s="290"/>
    </row>
    <row r="83" spans="1:11">
      <c r="B83" s="266" t="s">
        <v>91</v>
      </c>
      <c r="C83" s="267">
        <f>$C$2</f>
        <v>0</v>
      </c>
    </row>
    <row r="84" spans="1:11">
      <c r="B84" s="266" t="s">
        <v>90</v>
      </c>
      <c r="C84" s="269">
        <f>$C$3</f>
        <v>0</v>
      </c>
    </row>
    <row r="85" spans="1:11">
      <c r="B85" s="266" t="s">
        <v>89</v>
      </c>
      <c r="C85" s="270">
        <f>$C$4</f>
        <v>0</v>
      </c>
    </row>
    <row r="86" spans="1:11">
      <c r="B86" s="266" t="s">
        <v>88</v>
      </c>
      <c r="C86" s="271">
        <f>$C$5</f>
        <v>0</v>
      </c>
    </row>
    <row r="87" spans="1:11">
      <c r="B87" s="272"/>
    </row>
    <row r="88" spans="1:11">
      <c r="A88" s="273" t="s">
        <v>238</v>
      </c>
      <c r="B88" s="274"/>
    </row>
    <row r="89" spans="1:11">
      <c r="B89" s="275"/>
    </row>
    <row r="90" spans="1:11" ht="22.5">
      <c r="A90" s="25" t="s">
        <v>86</v>
      </c>
      <c r="B90" s="26" t="s">
        <v>85</v>
      </c>
      <c r="C90" s="276" t="s">
        <v>84</v>
      </c>
      <c r="D90" s="277" t="s">
        <v>83</v>
      </c>
      <c r="E90" s="278" t="s">
        <v>82</v>
      </c>
      <c r="F90" s="278" t="s">
        <v>81</v>
      </c>
      <c r="G90" s="278" t="s">
        <v>80</v>
      </c>
      <c r="H90" s="278" t="s">
        <v>222</v>
      </c>
      <c r="I90" s="278" t="s">
        <v>77</v>
      </c>
      <c r="J90" s="278" t="s">
        <v>223</v>
      </c>
      <c r="K90" s="278" t="s">
        <v>71</v>
      </c>
    </row>
    <row r="91" spans="1:11" s="65" customFormat="1" ht="14.25" customHeight="1">
      <c r="A91" s="33">
        <v>1</v>
      </c>
      <c r="B91" s="51" t="s">
        <v>104</v>
      </c>
      <c r="C91" s="279">
        <f>C92+C93+C94+C95+C101+C102+C103</f>
        <v>0</v>
      </c>
      <c r="D91" s="279">
        <f t="shared" ref="D91:J91" si="18">D92+D93+D94+D95+D101+D102+D103</f>
        <v>0</v>
      </c>
      <c r="E91" s="279">
        <f t="shared" si="18"/>
        <v>0</v>
      </c>
      <c r="F91" s="279">
        <f t="shared" si="18"/>
        <v>0</v>
      </c>
      <c r="G91" s="279">
        <f t="shared" si="18"/>
        <v>0</v>
      </c>
      <c r="H91" s="279">
        <f t="shared" si="18"/>
        <v>0</v>
      </c>
      <c r="I91" s="279">
        <f t="shared" si="18"/>
        <v>0</v>
      </c>
      <c r="J91" s="279">
        <f t="shared" si="18"/>
        <v>0</v>
      </c>
      <c r="K91" s="280">
        <f>SUM(C91:J91)</f>
        <v>0</v>
      </c>
    </row>
    <row r="92" spans="1:11" ht="14.25" customHeight="1">
      <c r="A92" s="33">
        <v>1.1000000000000001</v>
      </c>
      <c r="B92" s="34" t="s">
        <v>69</v>
      </c>
      <c r="C92" s="283"/>
      <c r="D92" s="282"/>
      <c r="E92" s="283"/>
      <c r="F92" s="281"/>
      <c r="G92" s="283"/>
      <c r="H92" s="281"/>
      <c r="I92" s="283"/>
      <c r="J92" s="281"/>
      <c r="K92" s="297">
        <f>SUM(C92:J92)</f>
        <v>0</v>
      </c>
    </row>
    <row r="93" spans="1:11" ht="14.25" customHeight="1">
      <c r="A93" s="33">
        <v>1.2</v>
      </c>
      <c r="B93" s="34" t="s">
        <v>68</v>
      </c>
      <c r="C93" s="283"/>
      <c r="D93" s="282"/>
      <c r="E93" s="283"/>
      <c r="F93" s="281"/>
      <c r="G93" s="283"/>
      <c r="H93" s="281"/>
      <c r="I93" s="283"/>
      <c r="J93" s="281"/>
      <c r="K93" s="297">
        <f t="shared" ref="K93:K115" si="19">SUM(C93:J93)</f>
        <v>0</v>
      </c>
    </row>
    <row r="94" spans="1:11" ht="23.25" customHeight="1">
      <c r="A94" s="33">
        <v>1.3</v>
      </c>
      <c r="B94" s="34" t="s">
        <v>67</v>
      </c>
      <c r="C94" s="281"/>
      <c r="D94" s="282"/>
      <c r="E94" s="283"/>
      <c r="F94" s="281"/>
      <c r="G94" s="283"/>
      <c r="H94" s="281"/>
      <c r="I94" s="281"/>
      <c r="J94" s="281"/>
      <c r="K94" s="297">
        <f t="shared" si="19"/>
        <v>0</v>
      </c>
    </row>
    <row r="95" spans="1:11" ht="14.25" customHeight="1">
      <c r="A95" s="33">
        <v>1.4</v>
      </c>
      <c r="B95" s="34" t="s">
        <v>66</v>
      </c>
      <c r="C95" s="285">
        <f>SUM(C96:C100)</f>
        <v>0</v>
      </c>
      <c r="D95" s="285">
        <f t="shared" ref="D95:J95" si="20">SUM(D96:D100)</f>
        <v>0</v>
      </c>
      <c r="E95" s="285">
        <f t="shared" si="20"/>
        <v>0</v>
      </c>
      <c r="F95" s="285">
        <f t="shared" si="20"/>
        <v>0</v>
      </c>
      <c r="G95" s="285">
        <f t="shared" si="20"/>
        <v>0</v>
      </c>
      <c r="H95" s="285">
        <f t="shared" si="20"/>
        <v>0</v>
      </c>
      <c r="I95" s="285">
        <f t="shared" si="20"/>
        <v>0</v>
      </c>
      <c r="J95" s="285">
        <f t="shared" si="20"/>
        <v>0</v>
      </c>
      <c r="K95" s="297">
        <f t="shared" si="19"/>
        <v>0</v>
      </c>
    </row>
    <row r="96" spans="1:11" ht="14.25" customHeight="1">
      <c r="A96" s="33" t="s">
        <v>65</v>
      </c>
      <c r="B96" s="42" t="s">
        <v>232</v>
      </c>
      <c r="C96" s="283"/>
      <c r="D96" s="282"/>
      <c r="E96" s="282"/>
      <c r="F96" s="282"/>
      <c r="G96" s="282"/>
      <c r="H96" s="282"/>
      <c r="I96" s="282"/>
      <c r="J96" s="282"/>
      <c r="K96" s="297">
        <f t="shared" si="19"/>
        <v>0</v>
      </c>
    </row>
    <row r="97" spans="1:11" ht="14.25" customHeight="1">
      <c r="A97" s="33" t="s">
        <v>59</v>
      </c>
      <c r="B97" s="42" t="s">
        <v>58</v>
      </c>
      <c r="C97" s="283"/>
      <c r="D97" s="282"/>
      <c r="E97" s="282"/>
      <c r="F97" s="282"/>
      <c r="G97" s="282"/>
      <c r="H97" s="282"/>
      <c r="I97" s="282"/>
      <c r="J97" s="282"/>
      <c r="K97" s="297">
        <f t="shared" si="19"/>
        <v>0</v>
      </c>
    </row>
    <row r="98" spans="1:11" ht="14.25" customHeight="1">
      <c r="A98" s="33" t="s">
        <v>53</v>
      </c>
      <c r="B98" s="42" t="s">
        <v>110</v>
      </c>
      <c r="C98" s="283"/>
      <c r="D98" s="282"/>
      <c r="E98" s="283"/>
      <c r="F98" s="281"/>
      <c r="G98" s="283"/>
      <c r="H98" s="281"/>
      <c r="I98" s="283"/>
      <c r="J98" s="281"/>
      <c r="K98" s="297">
        <f t="shared" si="19"/>
        <v>0</v>
      </c>
    </row>
    <row r="99" spans="1:11" ht="14.25" customHeight="1">
      <c r="A99" s="286" t="s">
        <v>47</v>
      </c>
      <c r="B99" s="42" t="s">
        <v>46</v>
      </c>
      <c r="C99" s="283"/>
      <c r="D99" s="282"/>
      <c r="E99" s="282"/>
      <c r="F99" s="282"/>
      <c r="G99" s="282"/>
      <c r="H99" s="282"/>
      <c r="I99" s="282"/>
      <c r="J99" s="282"/>
      <c r="K99" s="297">
        <f t="shared" si="19"/>
        <v>0</v>
      </c>
    </row>
    <row r="100" spans="1:11" ht="14.25" customHeight="1">
      <c r="A100" s="33" t="s">
        <v>41</v>
      </c>
      <c r="B100" s="42" t="s">
        <v>233</v>
      </c>
      <c r="C100" s="283"/>
      <c r="D100" s="282"/>
      <c r="E100" s="283"/>
      <c r="F100" s="281"/>
      <c r="G100" s="283"/>
      <c r="H100" s="281"/>
      <c r="I100" s="283"/>
      <c r="J100" s="282"/>
      <c r="K100" s="297">
        <f t="shared" si="19"/>
        <v>0</v>
      </c>
    </row>
    <row r="101" spans="1:11" ht="14.25" customHeight="1">
      <c r="A101" s="33">
        <v>1.5</v>
      </c>
      <c r="B101" s="34" t="s">
        <v>31</v>
      </c>
      <c r="C101" s="283"/>
      <c r="D101" s="282"/>
      <c r="E101" s="281"/>
      <c r="F101" s="281"/>
      <c r="G101" s="281"/>
      <c r="H101" s="281"/>
      <c r="I101" s="281"/>
      <c r="J101" s="293"/>
      <c r="K101" s="297">
        <f t="shared" si="19"/>
        <v>0</v>
      </c>
    </row>
    <row r="102" spans="1:11" ht="14.25" customHeight="1">
      <c r="A102" s="47">
        <v>1.6</v>
      </c>
      <c r="B102" s="34" t="s">
        <v>30</v>
      </c>
      <c r="C102" s="283"/>
      <c r="D102" s="282"/>
      <c r="E102" s="283"/>
      <c r="F102" s="281"/>
      <c r="G102" s="283"/>
      <c r="H102" s="281"/>
      <c r="I102" s="283"/>
      <c r="J102" s="293"/>
      <c r="K102" s="297">
        <f t="shared" si="19"/>
        <v>0</v>
      </c>
    </row>
    <row r="103" spans="1:11" ht="14.25" customHeight="1">
      <c r="A103" s="33">
        <v>1.7</v>
      </c>
      <c r="B103" s="48" t="s">
        <v>29</v>
      </c>
      <c r="C103" s="283"/>
      <c r="D103" s="294"/>
      <c r="E103" s="294"/>
      <c r="F103" s="294"/>
      <c r="G103" s="294"/>
      <c r="H103" s="294"/>
      <c r="I103" s="294"/>
      <c r="J103" s="294"/>
      <c r="K103" s="297">
        <f t="shared" si="19"/>
        <v>0</v>
      </c>
    </row>
    <row r="104" spans="1:11" s="67" customFormat="1" ht="14.25" customHeight="1">
      <c r="A104" s="295">
        <v>2</v>
      </c>
      <c r="B104" s="51" t="s">
        <v>239</v>
      </c>
      <c r="C104" s="279">
        <f>C105+C110+C111+C112+C113+C114+C115</f>
        <v>0</v>
      </c>
      <c r="D104" s="279">
        <f t="shared" ref="D104:J104" si="21">D105+D110+D111+D112+D113+D114+D115</f>
        <v>0</v>
      </c>
      <c r="E104" s="279">
        <f t="shared" si="21"/>
        <v>0</v>
      </c>
      <c r="F104" s="279">
        <f t="shared" si="21"/>
        <v>0</v>
      </c>
      <c r="G104" s="279">
        <f t="shared" si="21"/>
        <v>0</v>
      </c>
      <c r="H104" s="279">
        <f t="shared" si="21"/>
        <v>0</v>
      </c>
      <c r="I104" s="279">
        <f t="shared" si="21"/>
        <v>0</v>
      </c>
      <c r="J104" s="279">
        <f t="shared" si="21"/>
        <v>0</v>
      </c>
      <c r="K104" s="298">
        <f t="shared" si="19"/>
        <v>0</v>
      </c>
    </row>
    <row r="105" spans="1:11" ht="14.25" customHeight="1">
      <c r="A105" s="33">
        <v>2.1</v>
      </c>
      <c r="B105" s="34" t="s">
        <v>27</v>
      </c>
      <c r="C105" s="285">
        <f>SUM(C106:C109)</f>
        <v>0</v>
      </c>
      <c r="D105" s="285">
        <f t="shared" ref="D105:J105" si="22">SUM(D106:D109)</f>
        <v>0</v>
      </c>
      <c r="E105" s="285">
        <f t="shared" si="22"/>
        <v>0</v>
      </c>
      <c r="F105" s="285">
        <f t="shared" si="22"/>
        <v>0</v>
      </c>
      <c r="G105" s="285">
        <f t="shared" si="22"/>
        <v>0</v>
      </c>
      <c r="H105" s="285">
        <f t="shared" si="22"/>
        <v>0</v>
      </c>
      <c r="I105" s="285">
        <f t="shared" si="22"/>
        <v>0</v>
      </c>
      <c r="J105" s="285">
        <f t="shared" si="22"/>
        <v>0</v>
      </c>
      <c r="K105" s="297">
        <f t="shared" si="19"/>
        <v>0</v>
      </c>
    </row>
    <row r="106" spans="1:11" ht="14.25" customHeight="1">
      <c r="A106" s="33" t="s">
        <v>26</v>
      </c>
      <c r="B106" s="42" t="s">
        <v>227</v>
      </c>
      <c r="C106" s="283"/>
      <c r="D106" s="281"/>
      <c r="E106" s="283"/>
      <c r="F106" s="281"/>
      <c r="G106" s="283"/>
      <c r="H106" s="281"/>
      <c r="I106" s="283"/>
      <c r="J106" s="281"/>
      <c r="K106" s="297">
        <f t="shared" si="19"/>
        <v>0</v>
      </c>
    </row>
    <row r="107" spans="1:11" ht="14.25" customHeight="1">
      <c r="A107" s="33" t="s">
        <v>24</v>
      </c>
      <c r="B107" s="42" t="s">
        <v>228</v>
      </c>
      <c r="C107" s="283"/>
      <c r="D107" s="281"/>
      <c r="E107" s="283"/>
      <c r="F107" s="281"/>
      <c r="G107" s="283"/>
      <c r="H107" s="281"/>
      <c r="I107" s="283"/>
      <c r="J107" s="281"/>
      <c r="K107" s="297">
        <f t="shared" si="19"/>
        <v>0</v>
      </c>
    </row>
    <row r="108" spans="1:11" ht="14.25" customHeight="1">
      <c r="A108" s="33" t="s">
        <v>22</v>
      </c>
      <c r="B108" s="42" t="s">
        <v>21</v>
      </c>
      <c r="C108" s="283"/>
      <c r="D108" s="281"/>
      <c r="E108" s="281"/>
      <c r="F108" s="281"/>
      <c r="G108" s="281"/>
      <c r="H108" s="281"/>
      <c r="I108" s="283"/>
      <c r="J108" s="281"/>
      <c r="K108" s="297">
        <f t="shared" si="19"/>
        <v>0</v>
      </c>
    </row>
    <row r="109" spans="1:11" ht="14.25" customHeight="1">
      <c r="A109" s="33" t="s">
        <v>20</v>
      </c>
      <c r="B109" s="42" t="s">
        <v>19</v>
      </c>
      <c r="C109" s="283"/>
      <c r="D109" s="281"/>
      <c r="E109" s="281"/>
      <c r="F109" s="281"/>
      <c r="G109" s="281"/>
      <c r="H109" s="281"/>
      <c r="I109" s="283"/>
      <c r="J109" s="281"/>
      <c r="K109" s="297">
        <f t="shared" si="19"/>
        <v>0</v>
      </c>
    </row>
    <row r="110" spans="1:11" ht="14.25" customHeight="1">
      <c r="A110" s="33">
        <v>2.2000000000000002</v>
      </c>
      <c r="B110" s="34" t="s">
        <v>18</v>
      </c>
      <c r="C110" s="283"/>
      <c r="D110" s="281"/>
      <c r="E110" s="283"/>
      <c r="F110" s="281"/>
      <c r="G110" s="283"/>
      <c r="H110" s="281"/>
      <c r="I110" s="283"/>
      <c r="J110" s="281"/>
      <c r="K110" s="297">
        <f t="shared" si="19"/>
        <v>0</v>
      </c>
    </row>
    <row r="111" spans="1:11" ht="18" customHeight="1">
      <c r="A111" s="33">
        <v>2.2999999999999998</v>
      </c>
      <c r="B111" s="34" t="s">
        <v>235</v>
      </c>
      <c r="C111" s="283"/>
      <c r="D111" s="281"/>
      <c r="E111" s="281"/>
      <c r="F111" s="281"/>
      <c r="G111" s="281"/>
      <c r="H111" s="281"/>
      <c r="I111" s="283"/>
      <c r="J111" s="281"/>
      <c r="K111" s="297">
        <f t="shared" si="19"/>
        <v>0</v>
      </c>
    </row>
    <row r="112" spans="1:11" ht="18" customHeight="1">
      <c r="A112" s="33">
        <v>2.4</v>
      </c>
      <c r="B112" s="34" t="s">
        <v>236</v>
      </c>
      <c r="C112" s="283"/>
      <c r="D112" s="281"/>
      <c r="E112" s="281"/>
      <c r="F112" s="281"/>
      <c r="G112" s="281"/>
      <c r="H112" s="281"/>
      <c r="I112" s="283"/>
      <c r="J112" s="281"/>
      <c r="K112" s="297">
        <f t="shared" si="19"/>
        <v>0</v>
      </c>
    </row>
    <row r="113" spans="1:11" ht="15.75" customHeight="1">
      <c r="A113" s="33">
        <v>2.5</v>
      </c>
      <c r="B113" s="34" t="s">
        <v>15</v>
      </c>
      <c r="C113" s="283"/>
      <c r="D113" s="281"/>
      <c r="E113" s="281"/>
      <c r="F113" s="281"/>
      <c r="G113" s="281"/>
      <c r="H113" s="281"/>
      <c r="I113" s="281"/>
      <c r="J113" s="281"/>
      <c r="K113" s="297">
        <f t="shared" si="19"/>
        <v>0</v>
      </c>
    </row>
    <row r="114" spans="1:11">
      <c r="A114" s="33">
        <v>2.6</v>
      </c>
      <c r="B114" s="34" t="s">
        <v>14</v>
      </c>
      <c r="C114" s="283"/>
      <c r="D114" s="281"/>
      <c r="E114" s="281"/>
      <c r="F114" s="281"/>
      <c r="G114" s="281"/>
      <c r="H114" s="281"/>
      <c r="I114" s="281"/>
      <c r="J114" s="281"/>
      <c r="K114" s="297">
        <f t="shared" si="19"/>
        <v>0</v>
      </c>
    </row>
    <row r="115" spans="1:11">
      <c r="A115" s="33">
        <v>2.7</v>
      </c>
      <c r="B115" s="34" t="s">
        <v>237</v>
      </c>
      <c r="C115" s="283"/>
      <c r="D115" s="281"/>
      <c r="E115" s="281"/>
      <c r="F115" s="281"/>
      <c r="G115" s="281"/>
      <c r="H115" s="281"/>
      <c r="I115" s="281"/>
      <c r="J115" s="281"/>
      <c r="K115" s="297">
        <f t="shared" si="19"/>
        <v>0</v>
      </c>
    </row>
    <row r="116" spans="1:11">
      <c r="A116" s="50">
        <v>3</v>
      </c>
      <c r="B116" s="51" t="s">
        <v>100</v>
      </c>
      <c r="C116" s="296">
        <f>C91-C104</f>
        <v>0</v>
      </c>
      <c r="D116" s="296">
        <f t="shared" ref="D116:J116" si="23">D91-D104</f>
        <v>0</v>
      </c>
      <c r="E116" s="296">
        <f t="shared" si="23"/>
        <v>0</v>
      </c>
      <c r="F116" s="296">
        <f t="shared" si="23"/>
        <v>0</v>
      </c>
      <c r="G116" s="296">
        <f t="shared" si="23"/>
        <v>0</v>
      </c>
      <c r="H116" s="296">
        <f t="shared" si="23"/>
        <v>0</v>
      </c>
      <c r="I116" s="296">
        <f t="shared" si="23"/>
        <v>0</v>
      </c>
      <c r="J116" s="296">
        <f t="shared" si="23"/>
        <v>0</v>
      </c>
      <c r="K116" s="287"/>
    </row>
    <row r="117" spans="1:11">
      <c r="A117" s="50">
        <v>4</v>
      </c>
      <c r="B117" s="288" t="s">
        <v>229</v>
      </c>
      <c r="C117" s="289">
        <f>C91</f>
        <v>0</v>
      </c>
      <c r="D117" s="289">
        <f>C117+D91</f>
        <v>0</v>
      </c>
      <c r="E117" s="289">
        <f t="shared" ref="E117:J117" si="24">D117+E91</f>
        <v>0</v>
      </c>
      <c r="F117" s="289">
        <f t="shared" si="24"/>
        <v>0</v>
      </c>
      <c r="G117" s="289">
        <f t="shared" si="24"/>
        <v>0</v>
      </c>
      <c r="H117" s="289">
        <f t="shared" si="24"/>
        <v>0</v>
      </c>
      <c r="I117" s="289">
        <f t="shared" si="24"/>
        <v>0</v>
      </c>
      <c r="J117" s="289">
        <f t="shared" si="24"/>
        <v>0</v>
      </c>
      <c r="K117" s="290"/>
    </row>
    <row r="118" spans="1:11">
      <c r="A118" s="50">
        <v>5</v>
      </c>
      <c r="B118" s="288" t="s">
        <v>230</v>
      </c>
      <c r="C118" s="289">
        <f>C104</f>
        <v>0</v>
      </c>
      <c r="D118" s="289">
        <f>C118+D104</f>
        <v>0</v>
      </c>
      <c r="E118" s="289">
        <f t="shared" ref="E118:J118" si="25">D118+E104</f>
        <v>0</v>
      </c>
      <c r="F118" s="289">
        <f t="shared" si="25"/>
        <v>0</v>
      </c>
      <c r="G118" s="289">
        <f t="shared" si="25"/>
        <v>0</v>
      </c>
      <c r="H118" s="289">
        <f t="shared" si="25"/>
        <v>0</v>
      </c>
      <c r="I118" s="289">
        <f t="shared" si="25"/>
        <v>0</v>
      </c>
      <c r="J118" s="289">
        <f t="shared" si="25"/>
        <v>0</v>
      </c>
      <c r="K118" s="290"/>
    </row>
    <row r="119" spans="1:11">
      <c r="A119" s="50">
        <v>6</v>
      </c>
      <c r="B119" s="288" t="s">
        <v>9</v>
      </c>
      <c r="C119" s="289">
        <f>C117-C118</f>
        <v>0</v>
      </c>
      <c r="D119" s="289">
        <f t="shared" ref="D119:J119" si="26">D117-D118</f>
        <v>0</v>
      </c>
      <c r="E119" s="289">
        <f t="shared" si="26"/>
        <v>0</v>
      </c>
      <c r="F119" s="289">
        <f t="shared" si="26"/>
        <v>0</v>
      </c>
      <c r="G119" s="289">
        <f t="shared" si="26"/>
        <v>0</v>
      </c>
      <c r="H119" s="289">
        <f t="shared" si="26"/>
        <v>0</v>
      </c>
      <c r="I119" s="289">
        <f t="shared" si="26"/>
        <v>0</v>
      </c>
      <c r="J119" s="289">
        <f t="shared" si="26"/>
        <v>0</v>
      </c>
      <c r="K119" s="290"/>
    </row>
    <row r="120" spans="1:11">
      <c r="A120" s="291"/>
      <c r="B120" s="292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pans="1:11">
      <c r="A121" s="291"/>
      <c r="B121" s="292"/>
      <c r="C121" s="290"/>
      <c r="D121" s="290"/>
      <c r="E121" s="290"/>
      <c r="F121" s="290"/>
      <c r="G121" s="290"/>
      <c r="H121" s="290"/>
      <c r="I121" s="290"/>
      <c r="J121" s="290"/>
      <c r="K121" s="290"/>
    </row>
    <row r="122" spans="1:11">
      <c r="A122" s="291"/>
      <c r="B122" s="265" t="s">
        <v>136</v>
      </c>
      <c r="C122" s="290"/>
      <c r="D122" s="290"/>
      <c r="E122" s="290"/>
      <c r="F122" s="290"/>
      <c r="G122" s="290"/>
      <c r="H122" s="290"/>
      <c r="I122" s="290"/>
      <c r="J122" s="290"/>
      <c r="K122" s="290"/>
    </row>
    <row r="123" spans="1:11">
      <c r="B123" s="266" t="s">
        <v>91</v>
      </c>
      <c r="C123" s="267">
        <f>$C$2</f>
        <v>0</v>
      </c>
    </row>
    <row r="124" spans="1:11">
      <c r="B124" s="266" t="s">
        <v>90</v>
      </c>
      <c r="C124" s="269">
        <f>$C$3</f>
        <v>0</v>
      </c>
    </row>
    <row r="125" spans="1:11">
      <c r="B125" s="266" t="s">
        <v>89</v>
      </c>
      <c r="C125" s="270">
        <f>$C$4</f>
        <v>0</v>
      </c>
    </row>
    <row r="126" spans="1:11">
      <c r="B126" s="266" t="s">
        <v>88</v>
      </c>
      <c r="C126" s="271">
        <f>$C$5</f>
        <v>0</v>
      </c>
    </row>
    <row r="127" spans="1:11">
      <c r="B127" s="272"/>
    </row>
    <row r="128" spans="1:11">
      <c r="A128" s="273" t="s">
        <v>240</v>
      </c>
      <c r="B128" s="274"/>
    </row>
    <row r="129" spans="1:11">
      <c r="B129" s="275"/>
    </row>
    <row r="130" spans="1:11" ht="22.5">
      <c r="A130" s="25" t="s">
        <v>86</v>
      </c>
      <c r="B130" s="26" t="s">
        <v>85</v>
      </c>
      <c r="C130" s="276" t="s">
        <v>84</v>
      </c>
      <c r="D130" s="277" t="s">
        <v>83</v>
      </c>
      <c r="E130" s="278" t="s">
        <v>82</v>
      </c>
      <c r="F130" s="278" t="s">
        <v>81</v>
      </c>
      <c r="G130" s="278" t="s">
        <v>80</v>
      </c>
      <c r="H130" s="278" t="s">
        <v>222</v>
      </c>
      <c r="I130" s="278" t="s">
        <v>77</v>
      </c>
      <c r="J130" s="278" t="s">
        <v>223</v>
      </c>
      <c r="K130" s="278" t="s">
        <v>71</v>
      </c>
    </row>
    <row r="131" spans="1:11" s="65" customFormat="1" ht="14.25" customHeight="1">
      <c r="A131" s="33">
        <v>1</v>
      </c>
      <c r="B131" s="51" t="s">
        <v>98</v>
      </c>
      <c r="C131" s="279">
        <f>C132+C133+C134+C135+C141+C142+C143</f>
        <v>0</v>
      </c>
      <c r="D131" s="279">
        <f t="shared" ref="D131:J131" si="27">D132+D133+D134+D135+D141+D142+D143</f>
        <v>0</v>
      </c>
      <c r="E131" s="279">
        <f t="shared" si="27"/>
        <v>0</v>
      </c>
      <c r="F131" s="279">
        <f t="shared" si="27"/>
        <v>0</v>
      </c>
      <c r="G131" s="279">
        <f t="shared" si="27"/>
        <v>0</v>
      </c>
      <c r="H131" s="279">
        <f t="shared" si="27"/>
        <v>0</v>
      </c>
      <c r="I131" s="279">
        <f t="shared" si="27"/>
        <v>0</v>
      </c>
      <c r="J131" s="279">
        <f t="shared" si="27"/>
        <v>0</v>
      </c>
      <c r="K131" s="280">
        <f>SUM(C131:J131)</f>
        <v>0</v>
      </c>
    </row>
    <row r="132" spans="1:11" ht="14.25" customHeight="1">
      <c r="A132" s="33">
        <v>1.1000000000000001</v>
      </c>
      <c r="B132" s="34" t="s">
        <v>69</v>
      </c>
      <c r="C132" s="283"/>
      <c r="D132" s="282"/>
      <c r="E132" s="283"/>
      <c r="F132" s="281"/>
      <c r="G132" s="283"/>
      <c r="H132" s="281"/>
      <c r="I132" s="283"/>
      <c r="J132" s="281"/>
      <c r="K132" s="284">
        <f t="shared" ref="K132:K155" si="28">SUM(C132:J132)</f>
        <v>0</v>
      </c>
    </row>
    <row r="133" spans="1:11" ht="14.25" customHeight="1">
      <c r="A133" s="33">
        <v>1.2</v>
      </c>
      <c r="B133" s="34" t="s">
        <v>68</v>
      </c>
      <c r="C133" s="283"/>
      <c r="D133" s="282"/>
      <c r="E133" s="283"/>
      <c r="F133" s="281"/>
      <c r="G133" s="283"/>
      <c r="H133" s="281"/>
      <c r="I133" s="283"/>
      <c r="J133" s="281"/>
      <c r="K133" s="284">
        <f t="shared" si="28"/>
        <v>0</v>
      </c>
    </row>
    <row r="134" spans="1:11" ht="23.25" customHeight="1">
      <c r="A134" s="33">
        <v>1.3</v>
      </c>
      <c r="B134" s="34" t="s">
        <v>67</v>
      </c>
      <c r="C134" s="281"/>
      <c r="D134" s="282"/>
      <c r="E134" s="283"/>
      <c r="F134" s="281"/>
      <c r="G134" s="283"/>
      <c r="H134" s="281"/>
      <c r="I134" s="281"/>
      <c r="J134" s="281"/>
      <c r="K134" s="284">
        <f t="shared" si="28"/>
        <v>0</v>
      </c>
    </row>
    <row r="135" spans="1:11" ht="14.25" customHeight="1">
      <c r="A135" s="33">
        <v>1.4</v>
      </c>
      <c r="B135" s="34" t="s">
        <v>66</v>
      </c>
      <c r="C135" s="285">
        <f>SUM(C136:C140)</f>
        <v>0</v>
      </c>
      <c r="D135" s="285">
        <f t="shared" ref="D135:J135" si="29">SUM(D136:D140)</f>
        <v>0</v>
      </c>
      <c r="E135" s="285">
        <f t="shared" si="29"/>
        <v>0</v>
      </c>
      <c r="F135" s="285">
        <f t="shared" si="29"/>
        <v>0</v>
      </c>
      <c r="G135" s="285">
        <f t="shared" si="29"/>
        <v>0</v>
      </c>
      <c r="H135" s="285">
        <f t="shared" si="29"/>
        <v>0</v>
      </c>
      <c r="I135" s="285">
        <f t="shared" si="29"/>
        <v>0</v>
      </c>
      <c r="J135" s="285">
        <f t="shared" si="29"/>
        <v>0</v>
      </c>
      <c r="K135" s="284">
        <f t="shared" si="28"/>
        <v>0</v>
      </c>
    </row>
    <row r="136" spans="1:11" ht="14.25" customHeight="1">
      <c r="A136" s="33" t="s">
        <v>65</v>
      </c>
      <c r="B136" s="42" t="s">
        <v>232</v>
      </c>
      <c r="C136" s="283"/>
      <c r="D136" s="282"/>
      <c r="E136" s="282"/>
      <c r="F136" s="282"/>
      <c r="G136" s="282"/>
      <c r="H136" s="282"/>
      <c r="I136" s="282"/>
      <c r="J136" s="282"/>
      <c r="K136" s="284">
        <f t="shared" si="28"/>
        <v>0</v>
      </c>
    </row>
    <row r="137" spans="1:11" ht="14.25" customHeight="1">
      <c r="A137" s="33" t="s">
        <v>59</v>
      </c>
      <c r="B137" s="42" t="s">
        <v>58</v>
      </c>
      <c r="C137" s="283"/>
      <c r="D137" s="282"/>
      <c r="E137" s="282"/>
      <c r="F137" s="282"/>
      <c r="G137" s="282"/>
      <c r="H137" s="282"/>
      <c r="I137" s="282"/>
      <c r="J137" s="282"/>
      <c r="K137" s="284">
        <f t="shared" si="28"/>
        <v>0</v>
      </c>
    </row>
    <row r="138" spans="1:11" ht="14.25" customHeight="1">
      <c r="A138" s="33" t="s">
        <v>53</v>
      </c>
      <c r="B138" s="42" t="s">
        <v>110</v>
      </c>
      <c r="C138" s="283"/>
      <c r="D138" s="282"/>
      <c r="E138" s="283"/>
      <c r="F138" s="281"/>
      <c r="G138" s="283"/>
      <c r="H138" s="281"/>
      <c r="I138" s="283"/>
      <c r="J138" s="281"/>
      <c r="K138" s="284">
        <f t="shared" si="28"/>
        <v>0</v>
      </c>
    </row>
    <row r="139" spans="1:11" ht="14.25" customHeight="1">
      <c r="A139" s="286" t="s">
        <v>47</v>
      </c>
      <c r="B139" s="42" t="s">
        <v>46</v>
      </c>
      <c r="C139" s="283"/>
      <c r="D139" s="282"/>
      <c r="E139" s="282"/>
      <c r="F139" s="282"/>
      <c r="G139" s="282"/>
      <c r="H139" s="282"/>
      <c r="I139" s="282"/>
      <c r="J139" s="282"/>
      <c r="K139" s="284">
        <f t="shared" si="28"/>
        <v>0</v>
      </c>
    </row>
    <row r="140" spans="1:11" ht="14.25" customHeight="1">
      <c r="A140" s="33" t="s">
        <v>41</v>
      </c>
      <c r="B140" s="42" t="s">
        <v>233</v>
      </c>
      <c r="C140" s="283"/>
      <c r="D140" s="282"/>
      <c r="E140" s="283"/>
      <c r="F140" s="281"/>
      <c r="G140" s="283"/>
      <c r="H140" s="281"/>
      <c r="I140" s="283"/>
      <c r="J140" s="282"/>
      <c r="K140" s="284">
        <f t="shared" si="28"/>
        <v>0</v>
      </c>
    </row>
    <row r="141" spans="1:11" ht="14.25" customHeight="1">
      <c r="A141" s="33">
        <v>1.5</v>
      </c>
      <c r="B141" s="34" t="s">
        <v>31</v>
      </c>
      <c r="C141" s="283"/>
      <c r="D141" s="282"/>
      <c r="E141" s="281"/>
      <c r="F141" s="281"/>
      <c r="G141" s="281"/>
      <c r="H141" s="281"/>
      <c r="I141" s="281"/>
      <c r="J141" s="293"/>
      <c r="K141" s="284">
        <f t="shared" si="28"/>
        <v>0</v>
      </c>
    </row>
    <row r="142" spans="1:11" ht="14.25" customHeight="1">
      <c r="A142" s="47">
        <v>1.6</v>
      </c>
      <c r="B142" s="34" t="s">
        <v>30</v>
      </c>
      <c r="C142" s="283"/>
      <c r="D142" s="282"/>
      <c r="E142" s="283"/>
      <c r="F142" s="281"/>
      <c r="G142" s="283"/>
      <c r="H142" s="281"/>
      <c r="I142" s="283"/>
      <c r="J142" s="293"/>
      <c r="K142" s="284">
        <f t="shared" si="28"/>
        <v>0</v>
      </c>
    </row>
    <row r="143" spans="1:11" ht="14.25" customHeight="1">
      <c r="A143" s="33">
        <v>1.7</v>
      </c>
      <c r="B143" s="48" t="s">
        <v>29</v>
      </c>
      <c r="C143" s="283"/>
      <c r="D143" s="294"/>
      <c r="E143" s="294"/>
      <c r="F143" s="294"/>
      <c r="G143" s="294"/>
      <c r="H143" s="294"/>
      <c r="I143" s="294"/>
      <c r="J143" s="294"/>
      <c r="K143" s="284">
        <f t="shared" si="28"/>
        <v>0</v>
      </c>
    </row>
    <row r="144" spans="1:11" s="67" customFormat="1" ht="14.25" customHeight="1">
      <c r="A144" s="295">
        <v>2</v>
      </c>
      <c r="B144" s="51" t="s">
        <v>241</v>
      </c>
      <c r="C144" s="279">
        <f>C145+C150+C151+C152+C153+C154+C155</f>
        <v>0</v>
      </c>
      <c r="D144" s="279">
        <f t="shared" ref="D144:J144" si="30">D145+D150+D151+D152+D153+D154+D155</f>
        <v>0</v>
      </c>
      <c r="E144" s="279">
        <f t="shared" si="30"/>
        <v>0</v>
      </c>
      <c r="F144" s="279">
        <f t="shared" si="30"/>
        <v>0</v>
      </c>
      <c r="G144" s="279">
        <f t="shared" si="30"/>
        <v>0</v>
      </c>
      <c r="H144" s="279">
        <f t="shared" si="30"/>
        <v>0</v>
      </c>
      <c r="I144" s="279">
        <f t="shared" si="30"/>
        <v>0</v>
      </c>
      <c r="J144" s="279">
        <f t="shared" si="30"/>
        <v>0</v>
      </c>
      <c r="K144" s="280">
        <f t="shared" si="28"/>
        <v>0</v>
      </c>
    </row>
    <row r="145" spans="1:11" ht="14.25" customHeight="1">
      <c r="A145" s="33">
        <v>2.1</v>
      </c>
      <c r="B145" s="34" t="s">
        <v>27</v>
      </c>
      <c r="C145" s="285">
        <f>SUM(C146:C149)</f>
        <v>0</v>
      </c>
      <c r="D145" s="285">
        <f t="shared" ref="D145:J145" si="31">SUM(D146:D149)</f>
        <v>0</v>
      </c>
      <c r="E145" s="285">
        <f t="shared" si="31"/>
        <v>0</v>
      </c>
      <c r="F145" s="285">
        <f t="shared" si="31"/>
        <v>0</v>
      </c>
      <c r="G145" s="285">
        <f t="shared" si="31"/>
        <v>0</v>
      </c>
      <c r="H145" s="285">
        <f t="shared" si="31"/>
        <v>0</v>
      </c>
      <c r="I145" s="285">
        <f t="shared" si="31"/>
        <v>0</v>
      </c>
      <c r="J145" s="285">
        <f t="shared" si="31"/>
        <v>0</v>
      </c>
      <c r="K145" s="284">
        <f t="shared" si="28"/>
        <v>0</v>
      </c>
    </row>
    <row r="146" spans="1:11" ht="14.25" customHeight="1">
      <c r="A146" s="33" t="s">
        <v>26</v>
      </c>
      <c r="B146" s="42" t="s">
        <v>227</v>
      </c>
      <c r="C146" s="283"/>
      <c r="D146" s="281"/>
      <c r="E146" s="283"/>
      <c r="F146" s="281"/>
      <c r="G146" s="283"/>
      <c r="H146" s="281"/>
      <c r="I146" s="283"/>
      <c r="J146" s="281"/>
      <c r="K146" s="284">
        <f t="shared" si="28"/>
        <v>0</v>
      </c>
    </row>
    <row r="147" spans="1:11" ht="14.25" customHeight="1">
      <c r="A147" s="33" t="s">
        <v>24</v>
      </c>
      <c r="B147" s="42" t="s">
        <v>228</v>
      </c>
      <c r="C147" s="283"/>
      <c r="D147" s="281"/>
      <c r="E147" s="283"/>
      <c r="F147" s="281"/>
      <c r="G147" s="283"/>
      <c r="H147" s="281"/>
      <c r="I147" s="283"/>
      <c r="J147" s="281"/>
      <c r="K147" s="284">
        <f t="shared" si="28"/>
        <v>0</v>
      </c>
    </row>
    <row r="148" spans="1:11" ht="14.25" customHeight="1">
      <c r="A148" s="33" t="s">
        <v>22</v>
      </c>
      <c r="B148" s="42" t="s">
        <v>21</v>
      </c>
      <c r="C148" s="283"/>
      <c r="D148" s="281"/>
      <c r="E148" s="281"/>
      <c r="F148" s="281"/>
      <c r="G148" s="281"/>
      <c r="H148" s="281"/>
      <c r="I148" s="283"/>
      <c r="J148" s="281"/>
      <c r="K148" s="284">
        <f t="shared" si="28"/>
        <v>0</v>
      </c>
    </row>
    <row r="149" spans="1:11" ht="14.25" customHeight="1">
      <c r="A149" s="33" t="s">
        <v>20</v>
      </c>
      <c r="B149" s="42" t="s">
        <v>19</v>
      </c>
      <c r="C149" s="283"/>
      <c r="D149" s="281"/>
      <c r="E149" s="281"/>
      <c r="F149" s="281"/>
      <c r="G149" s="281"/>
      <c r="H149" s="281"/>
      <c r="I149" s="283"/>
      <c r="J149" s="281"/>
      <c r="K149" s="284">
        <f t="shared" si="28"/>
        <v>0</v>
      </c>
    </row>
    <row r="150" spans="1:11" ht="14.25" customHeight="1">
      <c r="A150" s="33">
        <v>2.2000000000000002</v>
      </c>
      <c r="B150" s="34" t="s">
        <v>18</v>
      </c>
      <c r="C150" s="283"/>
      <c r="D150" s="281"/>
      <c r="E150" s="283"/>
      <c r="F150" s="281"/>
      <c r="G150" s="283"/>
      <c r="H150" s="281"/>
      <c r="I150" s="283"/>
      <c r="J150" s="281"/>
      <c r="K150" s="284">
        <f t="shared" si="28"/>
        <v>0</v>
      </c>
    </row>
    <row r="151" spans="1:11" ht="18" customHeight="1">
      <c r="A151" s="33">
        <v>2.2999999999999998</v>
      </c>
      <c r="B151" s="34" t="s">
        <v>235</v>
      </c>
      <c r="C151" s="283"/>
      <c r="D151" s="281"/>
      <c r="E151" s="281"/>
      <c r="F151" s="281"/>
      <c r="G151" s="281"/>
      <c r="H151" s="281"/>
      <c r="I151" s="283"/>
      <c r="J151" s="281"/>
      <c r="K151" s="284">
        <f t="shared" si="28"/>
        <v>0</v>
      </c>
    </row>
    <row r="152" spans="1:11" ht="18" customHeight="1">
      <c r="A152" s="33">
        <v>2.4</v>
      </c>
      <c r="B152" s="34" t="s">
        <v>236</v>
      </c>
      <c r="C152" s="283"/>
      <c r="D152" s="281"/>
      <c r="E152" s="281"/>
      <c r="F152" s="281"/>
      <c r="G152" s="281"/>
      <c r="H152" s="281"/>
      <c r="I152" s="283"/>
      <c r="J152" s="281"/>
      <c r="K152" s="284">
        <f t="shared" si="28"/>
        <v>0</v>
      </c>
    </row>
    <row r="153" spans="1:11" ht="15.75" customHeight="1">
      <c r="A153" s="33">
        <v>2.5</v>
      </c>
      <c r="B153" s="34" t="s">
        <v>15</v>
      </c>
      <c r="C153" s="283"/>
      <c r="D153" s="281"/>
      <c r="E153" s="281"/>
      <c r="F153" s="281"/>
      <c r="G153" s="281"/>
      <c r="H153" s="281"/>
      <c r="I153" s="281"/>
      <c r="J153" s="281"/>
      <c r="K153" s="284">
        <f t="shared" si="28"/>
        <v>0</v>
      </c>
    </row>
    <row r="154" spans="1:11">
      <c r="A154" s="33">
        <v>2.6</v>
      </c>
      <c r="B154" s="34" t="s">
        <v>14</v>
      </c>
      <c r="C154" s="283"/>
      <c r="D154" s="281"/>
      <c r="E154" s="281"/>
      <c r="F154" s="281"/>
      <c r="G154" s="281"/>
      <c r="H154" s="281"/>
      <c r="I154" s="281"/>
      <c r="J154" s="281"/>
      <c r="K154" s="284">
        <f t="shared" si="28"/>
        <v>0</v>
      </c>
    </row>
    <row r="155" spans="1:11">
      <c r="A155" s="33">
        <v>2.7</v>
      </c>
      <c r="B155" s="34" t="s">
        <v>237</v>
      </c>
      <c r="C155" s="283"/>
      <c r="D155" s="281"/>
      <c r="E155" s="281"/>
      <c r="F155" s="281"/>
      <c r="G155" s="281"/>
      <c r="H155" s="281"/>
      <c r="I155" s="281"/>
      <c r="J155" s="281"/>
      <c r="K155" s="284">
        <f t="shared" si="28"/>
        <v>0</v>
      </c>
    </row>
    <row r="156" spans="1:11">
      <c r="A156" s="50">
        <v>3</v>
      </c>
      <c r="B156" s="51" t="s">
        <v>96</v>
      </c>
      <c r="C156" s="296">
        <f>C131-C144</f>
        <v>0</v>
      </c>
      <c r="D156" s="296">
        <f t="shared" ref="D156:J156" si="32">D131-D144</f>
        <v>0</v>
      </c>
      <c r="E156" s="296">
        <f t="shared" si="32"/>
        <v>0</v>
      </c>
      <c r="F156" s="296">
        <f t="shared" si="32"/>
        <v>0</v>
      </c>
      <c r="G156" s="296">
        <f t="shared" si="32"/>
        <v>0</v>
      </c>
      <c r="H156" s="296">
        <f t="shared" si="32"/>
        <v>0</v>
      </c>
      <c r="I156" s="296">
        <f t="shared" si="32"/>
        <v>0</v>
      </c>
      <c r="J156" s="296">
        <f t="shared" si="32"/>
        <v>0</v>
      </c>
      <c r="K156" s="287"/>
    </row>
    <row r="157" spans="1:11">
      <c r="A157" s="50">
        <v>4</v>
      </c>
      <c r="B157" s="288" t="s">
        <v>229</v>
      </c>
      <c r="C157" s="289">
        <f>C131</f>
        <v>0</v>
      </c>
      <c r="D157" s="289">
        <f>C157+D131</f>
        <v>0</v>
      </c>
      <c r="E157" s="289">
        <f t="shared" ref="E157:J157" si="33">D157+E131</f>
        <v>0</v>
      </c>
      <c r="F157" s="289">
        <f t="shared" si="33"/>
        <v>0</v>
      </c>
      <c r="G157" s="289">
        <f t="shared" si="33"/>
        <v>0</v>
      </c>
      <c r="H157" s="289">
        <f t="shared" si="33"/>
        <v>0</v>
      </c>
      <c r="I157" s="289">
        <f t="shared" si="33"/>
        <v>0</v>
      </c>
      <c r="J157" s="289">
        <f t="shared" si="33"/>
        <v>0</v>
      </c>
      <c r="K157" s="290"/>
    </row>
    <row r="158" spans="1:11">
      <c r="A158" s="50">
        <v>5</v>
      </c>
      <c r="B158" s="288" t="s">
        <v>230</v>
      </c>
      <c r="C158" s="289">
        <f>C144</f>
        <v>0</v>
      </c>
      <c r="D158" s="289">
        <f>C158+D144</f>
        <v>0</v>
      </c>
      <c r="E158" s="289">
        <f t="shared" ref="E158:J158" si="34">D158+E144</f>
        <v>0</v>
      </c>
      <c r="F158" s="289">
        <f t="shared" si="34"/>
        <v>0</v>
      </c>
      <c r="G158" s="289">
        <f t="shared" si="34"/>
        <v>0</v>
      </c>
      <c r="H158" s="289">
        <f t="shared" si="34"/>
        <v>0</v>
      </c>
      <c r="I158" s="289">
        <f t="shared" si="34"/>
        <v>0</v>
      </c>
      <c r="J158" s="289">
        <f t="shared" si="34"/>
        <v>0</v>
      </c>
      <c r="K158" s="290"/>
    </row>
    <row r="159" spans="1:11">
      <c r="A159" s="50">
        <v>6</v>
      </c>
      <c r="B159" s="288" t="s">
        <v>9</v>
      </c>
      <c r="C159" s="289">
        <f>C157-C158</f>
        <v>0</v>
      </c>
      <c r="D159" s="289">
        <f t="shared" ref="D159:J159" si="35">D157-D158</f>
        <v>0</v>
      </c>
      <c r="E159" s="289">
        <f t="shared" si="35"/>
        <v>0</v>
      </c>
      <c r="F159" s="289">
        <f t="shared" si="35"/>
        <v>0</v>
      </c>
      <c r="G159" s="289">
        <f t="shared" si="35"/>
        <v>0</v>
      </c>
      <c r="H159" s="289">
        <f t="shared" si="35"/>
        <v>0</v>
      </c>
      <c r="I159" s="289">
        <f t="shared" si="35"/>
        <v>0</v>
      </c>
      <c r="J159" s="289">
        <f t="shared" si="35"/>
        <v>0</v>
      </c>
      <c r="K159" s="290"/>
    </row>
    <row r="160" spans="1:11">
      <c r="A160" s="291"/>
      <c r="B160" s="292"/>
      <c r="C160" s="290"/>
      <c r="D160" s="290"/>
      <c r="E160" s="290"/>
      <c r="F160" s="290"/>
      <c r="G160" s="290"/>
      <c r="H160" s="290"/>
      <c r="I160" s="290"/>
      <c r="J160" s="290"/>
      <c r="K160" s="290"/>
    </row>
    <row r="161" spans="1:11">
      <c r="A161" s="291"/>
      <c r="B161" s="292"/>
      <c r="C161" s="290"/>
      <c r="D161" s="290"/>
      <c r="E161" s="290"/>
      <c r="F161" s="290"/>
      <c r="G161" s="290"/>
      <c r="H161" s="290"/>
      <c r="I161" s="290"/>
      <c r="J161" s="290"/>
      <c r="K161" s="290"/>
    </row>
    <row r="162" spans="1:11">
      <c r="A162" s="291"/>
      <c r="B162" s="265" t="s">
        <v>136</v>
      </c>
      <c r="C162" s="290"/>
      <c r="D162" s="290"/>
      <c r="E162" s="290"/>
      <c r="F162" s="290"/>
      <c r="G162" s="290"/>
      <c r="H162" s="290"/>
      <c r="I162" s="290"/>
      <c r="J162" s="290"/>
      <c r="K162" s="290"/>
    </row>
    <row r="163" spans="1:11">
      <c r="B163" s="266" t="s">
        <v>91</v>
      </c>
      <c r="C163" s="267">
        <f>$C$2</f>
        <v>0</v>
      </c>
    </row>
    <row r="164" spans="1:11">
      <c r="B164" s="266" t="s">
        <v>90</v>
      </c>
      <c r="C164" s="269">
        <f>$C$3</f>
        <v>0</v>
      </c>
    </row>
    <row r="165" spans="1:11">
      <c r="B165" s="266" t="s">
        <v>89</v>
      </c>
      <c r="C165" s="270">
        <f>$C$4</f>
        <v>0</v>
      </c>
    </row>
    <row r="166" spans="1:11">
      <c r="B166" s="266" t="s">
        <v>88</v>
      </c>
      <c r="C166" s="271">
        <f>$C$5</f>
        <v>0</v>
      </c>
    </row>
    <row r="167" spans="1:11">
      <c r="B167" s="272"/>
    </row>
    <row r="168" spans="1:11">
      <c r="A168" s="273" t="s">
        <v>242</v>
      </c>
      <c r="B168" s="274"/>
    </row>
    <row r="169" spans="1:11">
      <c r="B169" s="275"/>
    </row>
    <row r="170" spans="1:11" ht="22.5">
      <c r="A170" s="25" t="s">
        <v>86</v>
      </c>
      <c r="B170" s="26" t="s">
        <v>85</v>
      </c>
      <c r="C170" s="276" t="s">
        <v>84</v>
      </c>
      <c r="D170" s="277" t="s">
        <v>83</v>
      </c>
      <c r="E170" s="278" t="s">
        <v>82</v>
      </c>
      <c r="F170" s="278" t="s">
        <v>81</v>
      </c>
      <c r="G170" s="278" t="s">
        <v>80</v>
      </c>
      <c r="H170" s="278" t="s">
        <v>222</v>
      </c>
      <c r="I170" s="278" t="s">
        <v>77</v>
      </c>
      <c r="J170" s="278" t="s">
        <v>223</v>
      </c>
      <c r="K170" s="278" t="s">
        <v>71</v>
      </c>
    </row>
    <row r="171" spans="1:11" s="65" customFormat="1" ht="14.25" customHeight="1">
      <c r="A171" s="33">
        <v>1</v>
      </c>
      <c r="B171" s="51" t="s">
        <v>94</v>
      </c>
      <c r="C171" s="279">
        <f>C172+C173+C174+C175+C181+C182+C183</f>
        <v>0</v>
      </c>
      <c r="D171" s="279">
        <f t="shared" ref="D171:J171" si="36">D172+D173+D174+D175+D181+D182+D183</f>
        <v>0</v>
      </c>
      <c r="E171" s="279">
        <f t="shared" si="36"/>
        <v>0</v>
      </c>
      <c r="F171" s="279">
        <f t="shared" si="36"/>
        <v>0</v>
      </c>
      <c r="G171" s="279">
        <f t="shared" si="36"/>
        <v>0</v>
      </c>
      <c r="H171" s="279">
        <f t="shared" si="36"/>
        <v>0</v>
      </c>
      <c r="I171" s="279">
        <f t="shared" si="36"/>
        <v>0</v>
      </c>
      <c r="J171" s="279">
        <f t="shared" si="36"/>
        <v>0</v>
      </c>
      <c r="K171" s="280">
        <f>SUM(C171:J171)</f>
        <v>0</v>
      </c>
    </row>
    <row r="172" spans="1:11" ht="14.25" customHeight="1">
      <c r="A172" s="33">
        <v>1.1000000000000001</v>
      </c>
      <c r="B172" s="34" t="s">
        <v>69</v>
      </c>
      <c r="C172" s="283"/>
      <c r="D172" s="282"/>
      <c r="E172" s="283"/>
      <c r="F172" s="281"/>
      <c r="G172" s="283"/>
      <c r="H172" s="281"/>
      <c r="I172" s="283"/>
      <c r="J172" s="281"/>
      <c r="K172" s="284">
        <f t="shared" ref="K172:K195" si="37">SUM(C172:J172)</f>
        <v>0</v>
      </c>
    </row>
    <row r="173" spans="1:11" ht="14.25" customHeight="1">
      <c r="A173" s="33">
        <v>1.2</v>
      </c>
      <c r="B173" s="34" t="s">
        <v>68</v>
      </c>
      <c r="C173" s="283"/>
      <c r="D173" s="282"/>
      <c r="E173" s="283"/>
      <c r="F173" s="281"/>
      <c r="G173" s="283"/>
      <c r="H173" s="281"/>
      <c r="I173" s="283"/>
      <c r="J173" s="281"/>
      <c r="K173" s="284">
        <f t="shared" si="37"/>
        <v>0</v>
      </c>
    </row>
    <row r="174" spans="1:11" ht="23.25" customHeight="1">
      <c r="A174" s="33">
        <v>1.3</v>
      </c>
      <c r="B174" s="34" t="s">
        <v>67</v>
      </c>
      <c r="C174" s="281"/>
      <c r="D174" s="282"/>
      <c r="E174" s="283"/>
      <c r="F174" s="281"/>
      <c r="G174" s="283"/>
      <c r="H174" s="281"/>
      <c r="I174" s="281"/>
      <c r="J174" s="281"/>
      <c r="K174" s="284">
        <f t="shared" si="37"/>
        <v>0</v>
      </c>
    </row>
    <row r="175" spans="1:11" ht="14.25" customHeight="1">
      <c r="A175" s="33">
        <v>1.4</v>
      </c>
      <c r="B175" s="34" t="s">
        <v>66</v>
      </c>
      <c r="C175" s="285">
        <f>SUM(C176:C180)</f>
        <v>0</v>
      </c>
      <c r="D175" s="285">
        <f t="shared" ref="D175:J175" si="38">SUM(D176:D180)</f>
        <v>0</v>
      </c>
      <c r="E175" s="285">
        <f t="shared" si="38"/>
        <v>0</v>
      </c>
      <c r="F175" s="285">
        <f t="shared" si="38"/>
        <v>0</v>
      </c>
      <c r="G175" s="285">
        <f t="shared" si="38"/>
        <v>0</v>
      </c>
      <c r="H175" s="285">
        <f t="shared" si="38"/>
        <v>0</v>
      </c>
      <c r="I175" s="285">
        <f t="shared" si="38"/>
        <v>0</v>
      </c>
      <c r="J175" s="285">
        <f t="shared" si="38"/>
        <v>0</v>
      </c>
      <c r="K175" s="284">
        <f t="shared" si="37"/>
        <v>0</v>
      </c>
    </row>
    <row r="176" spans="1:11" ht="14.25" customHeight="1">
      <c r="A176" s="33" t="s">
        <v>65</v>
      </c>
      <c r="B176" s="42" t="s">
        <v>232</v>
      </c>
      <c r="C176" s="283"/>
      <c r="D176" s="282"/>
      <c r="E176" s="282"/>
      <c r="F176" s="282"/>
      <c r="G176" s="282"/>
      <c r="H176" s="282"/>
      <c r="I176" s="282"/>
      <c r="J176" s="282"/>
      <c r="K176" s="284">
        <f t="shared" si="37"/>
        <v>0</v>
      </c>
    </row>
    <row r="177" spans="1:11" ht="14.25" customHeight="1">
      <c r="A177" s="33" t="s">
        <v>59</v>
      </c>
      <c r="B177" s="42" t="s">
        <v>58</v>
      </c>
      <c r="C177" s="283"/>
      <c r="D177" s="282"/>
      <c r="E177" s="282"/>
      <c r="F177" s="282"/>
      <c r="G177" s="282"/>
      <c r="H177" s="282"/>
      <c r="I177" s="282"/>
      <c r="J177" s="282"/>
      <c r="K177" s="284">
        <f t="shared" si="37"/>
        <v>0</v>
      </c>
    </row>
    <row r="178" spans="1:11" ht="14.25" customHeight="1">
      <c r="A178" s="33" t="s">
        <v>53</v>
      </c>
      <c r="B178" s="42" t="s">
        <v>110</v>
      </c>
      <c r="C178" s="283"/>
      <c r="D178" s="282"/>
      <c r="E178" s="283"/>
      <c r="F178" s="281"/>
      <c r="G178" s="283"/>
      <c r="H178" s="281"/>
      <c r="I178" s="283"/>
      <c r="J178" s="281"/>
      <c r="K178" s="284">
        <f t="shared" si="37"/>
        <v>0</v>
      </c>
    </row>
    <row r="179" spans="1:11" ht="14.25" customHeight="1">
      <c r="A179" s="286" t="s">
        <v>47</v>
      </c>
      <c r="B179" s="42" t="s">
        <v>46</v>
      </c>
      <c r="C179" s="283"/>
      <c r="D179" s="282"/>
      <c r="E179" s="282"/>
      <c r="F179" s="282"/>
      <c r="G179" s="282"/>
      <c r="H179" s="282"/>
      <c r="I179" s="282"/>
      <c r="J179" s="282"/>
      <c r="K179" s="284">
        <f t="shared" si="37"/>
        <v>0</v>
      </c>
    </row>
    <row r="180" spans="1:11" ht="14.25" customHeight="1">
      <c r="A180" s="33" t="s">
        <v>41</v>
      </c>
      <c r="B180" s="42" t="s">
        <v>233</v>
      </c>
      <c r="C180" s="283"/>
      <c r="D180" s="282"/>
      <c r="E180" s="283"/>
      <c r="F180" s="281"/>
      <c r="G180" s="283"/>
      <c r="H180" s="281"/>
      <c r="I180" s="283"/>
      <c r="J180" s="282"/>
      <c r="K180" s="284">
        <f t="shared" si="37"/>
        <v>0</v>
      </c>
    </row>
    <row r="181" spans="1:11" ht="14.25" customHeight="1">
      <c r="A181" s="33">
        <v>1.5</v>
      </c>
      <c r="B181" s="34" t="s">
        <v>31</v>
      </c>
      <c r="C181" s="283"/>
      <c r="D181" s="282"/>
      <c r="E181" s="281"/>
      <c r="F181" s="281"/>
      <c r="G181" s="281"/>
      <c r="H181" s="281"/>
      <c r="I181" s="281"/>
      <c r="J181" s="293"/>
      <c r="K181" s="284">
        <f t="shared" si="37"/>
        <v>0</v>
      </c>
    </row>
    <row r="182" spans="1:11" ht="14.25" customHeight="1">
      <c r="A182" s="47">
        <v>1.6</v>
      </c>
      <c r="B182" s="34" t="s">
        <v>30</v>
      </c>
      <c r="C182" s="283"/>
      <c r="D182" s="282"/>
      <c r="E182" s="283"/>
      <c r="F182" s="281"/>
      <c r="G182" s="283"/>
      <c r="H182" s="281"/>
      <c r="I182" s="283"/>
      <c r="J182" s="293"/>
      <c r="K182" s="284">
        <f t="shared" si="37"/>
        <v>0</v>
      </c>
    </row>
    <row r="183" spans="1:11" ht="14.25" customHeight="1">
      <c r="A183" s="33">
        <v>1.7</v>
      </c>
      <c r="B183" s="48" t="s">
        <v>29</v>
      </c>
      <c r="C183" s="283"/>
      <c r="D183" s="294"/>
      <c r="E183" s="294"/>
      <c r="F183" s="294"/>
      <c r="G183" s="294"/>
      <c r="H183" s="294"/>
      <c r="I183" s="294"/>
      <c r="J183" s="294"/>
      <c r="K183" s="284">
        <f t="shared" si="37"/>
        <v>0</v>
      </c>
    </row>
    <row r="184" spans="1:11" s="67" customFormat="1" ht="14.25" customHeight="1">
      <c r="A184" s="295">
        <v>2</v>
      </c>
      <c r="B184" s="51" t="s">
        <v>243</v>
      </c>
      <c r="C184" s="279">
        <f>C185+C190+C191+C192+C193+C194+C195</f>
        <v>0</v>
      </c>
      <c r="D184" s="279">
        <f t="shared" ref="D184:J184" si="39">D185+D190+D191+D192+D193+D194+D195</f>
        <v>0</v>
      </c>
      <c r="E184" s="279">
        <f t="shared" si="39"/>
        <v>0</v>
      </c>
      <c r="F184" s="279">
        <f t="shared" si="39"/>
        <v>0</v>
      </c>
      <c r="G184" s="279">
        <f t="shared" si="39"/>
        <v>0</v>
      </c>
      <c r="H184" s="279">
        <f t="shared" si="39"/>
        <v>0</v>
      </c>
      <c r="I184" s="279">
        <f t="shared" si="39"/>
        <v>0</v>
      </c>
      <c r="J184" s="279">
        <f t="shared" si="39"/>
        <v>0</v>
      </c>
      <c r="K184" s="280">
        <f t="shared" si="37"/>
        <v>0</v>
      </c>
    </row>
    <row r="185" spans="1:11" ht="14.25" customHeight="1">
      <c r="A185" s="33">
        <v>2.1</v>
      </c>
      <c r="B185" s="34" t="s">
        <v>27</v>
      </c>
      <c r="C185" s="285">
        <f>SUM(C186:C189)</f>
        <v>0</v>
      </c>
      <c r="D185" s="285">
        <f t="shared" ref="D185:J185" si="40">SUM(D186:D189)</f>
        <v>0</v>
      </c>
      <c r="E185" s="285">
        <f t="shared" si="40"/>
        <v>0</v>
      </c>
      <c r="F185" s="285">
        <f t="shared" si="40"/>
        <v>0</v>
      </c>
      <c r="G185" s="285">
        <f t="shared" si="40"/>
        <v>0</v>
      </c>
      <c r="H185" s="285">
        <f t="shared" si="40"/>
        <v>0</v>
      </c>
      <c r="I185" s="285">
        <f t="shared" si="40"/>
        <v>0</v>
      </c>
      <c r="J185" s="285">
        <f t="shared" si="40"/>
        <v>0</v>
      </c>
      <c r="K185" s="284">
        <f t="shared" si="37"/>
        <v>0</v>
      </c>
    </row>
    <row r="186" spans="1:11" ht="14.25" customHeight="1">
      <c r="A186" s="33" t="s">
        <v>26</v>
      </c>
      <c r="B186" s="42" t="s">
        <v>227</v>
      </c>
      <c r="C186" s="283"/>
      <c r="D186" s="281"/>
      <c r="E186" s="283"/>
      <c r="F186" s="281"/>
      <c r="G186" s="283"/>
      <c r="H186" s="281"/>
      <c r="I186" s="283"/>
      <c r="J186" s="281"/>
      <c r="K186" s="284">
        <f t="shared" si="37"/>
        <v>0</v>
      </c>
    </row>
    <row r="187" spans="1:11" ht="14.25" customHeight="1">
      <c r="A187" s="33" t="s">
        <v>24</v>
      </c>
      <c r="B187" s="42" t="s">
        <v>228</v>
      </c>
      <c r="C187" s="283"/>
      <c r="D187" s="281"/>
      <c r="E187" s="283"/>
      <c r="F187" s="281"/>
      <c r="G187" s="283"/>
      <c r="H187" s="281"/>
      <c r="I187" s="283"/>
      <c r="J187" s="281"/>
      <c r="K187" s="284">
        <f t="shared" si="37"/>
        <v>0</v>
      </c>
    </row>
    <row r="188" spans="1:11" ht="14.25" customHeight="1">
      <c r="A188" s="33" t="s">
        <v>22</v>
      </c>
      <c r="B188" s="42" t="s">
        <v>21</v>
      </c>
      <c r="C188" s="283"/>
      <c r="D188" s="281"/>
      <c r="E188" s="281"/>
      <c r="F188" s="281"/>
      <c r="G188" s="281"/>
      <c r="H188" s="281"/>
      <c r="I188" s="283"/>
      <c r="J188" s="281"/>
      <c r="K188" s="284">
        <f t="shared" si="37"/>
        <v>0</v>
      </c>
    </row>
    <row r="189" spans="1:11" ht="14.25" customHeight="1">
      <c r="A189" s="33" t="s">
        <v>20</v>
      </c>
      <c r="B189" s="42" t="s">
        <v>19</v>
      </c>
      <c r="C189" s="283"/>
      <c r="D189" s="281"/>
      <c r="E189" s="281"/>
      <c r="F189" s="281"/>
      <c r="G189" s="281"/>
      <c r="H189" s="281"/>
      <c r="I189" s="283"/>
      <c r="J189" s="281"/>
      <c r="K189" s="284">
        <f t="shared" si="37"/>
        <v>0</v>
      </c>
    </row>
    <row r="190" spans="1:11" ht="14.25" customHeight="1">
      <c r="A190" s="33">
        <v>2.2000000000000002</v>
      </c>
      <c r="B190" s="34" t="s">
        <v>18</v>
      </c>
      <c r="C190" s="283"/>
      <c r="D190" s="281"/>
      <c r="E190" s="283"/>
      <c r="F190" s="281"/>
      <c r="G190" s="283"/>
      <c r="H190" s="281"/>
      <c r="I190" s="283"/>
      <c r="J190" s="281"/>
      <c r="K190" s="284">
        <f t="shared" si="37"/>
        <v>0</v>
      </c>
    </row>
    <row r="191" spans="1:11" ht="18" customHeight="1">
      <c r="A191" s="33">
        <v>2.2999999999999998</v>
      </c>
      <c r="B191" s="34" t="s">
        <v>235</v>
      </c>
      <c r="C191" s="283"/>
      <c r="D191" s="281"/>
      <c r="E191" s="281"/>
      <c r="F191" s="281"/>
      <c r="G191" s="281"/>
      <c r="H191" s="281"/>
      <c r="I191" s="283"/>
      <c r="J191" s="281"/>
      <c r="K191" s="284">
        <f t="shared" si="37"/>
        <v>0</v>
      </c>
    </row>
    <row r="192" spans="1:11" ht="18" customHeight="1">
      <c r="A192" s="33">
        <v>2.4</v>
      </c>
      <c r="B192" s="34" t="s">
        <v>236</v>
      </c>
      <c r="C192" s="283"/>
      <c r="D192" s="281"/>
      <c r="E192" s="281"/>
      <c r="F192" s="281"/>
      <c r="G192" s="281"/>
      <c r="H192" s="281"/>
      <c r="I192" s="283"/>
      <c r="J192" s="281"/>
      <c r="K192" s="284">
        <f t="shared" si="37"/>
        <v>0</v>
      </c>
    </row>
    <row r="193" spans="1:11" ht="15.75" customHeight="1">
      <c r="A193" s="33">
        <v>2.5</v>
      </c>
      <c r="B193" s="34" t="s">
        <v>15</v>
      </c>
      <c r="C193" s="283"/>
      <c r="D193" s="281"/>
      <c r="E193" s="281"/>
      <c r="F193" s="281"/>
      <c r="G193" s="281"/>
      <c r="H193" s="281"/>
      <c r="I193" s="281"/>
      <c r="J193" s="281"/>
      <c r="K193" s="284">
        <f t="shared" si="37"/>
        <v>0</v>
      </c>
    </row>
    <row r="194" spans="1:11">
      <c r="A194" s="33">
        <v>2.6</v>
      </c>
      <c r="B194" s="34" t="s">
        <v>14</v>
      </c>
      <c r="C194" s="283"/>
      <c r="D194" s="281"/>
      <c r="E194" s="281"/>
      <c r="F194" s="281"/>
      <c r="G194" s="281"/>
      <c r="H194" s="281"/>
      <c r="I194" s="281"/>
      <c r="J194" s="281"/>
      <c r="K194" s="284">
        <f t="shared" si="37"/>
        <v>0</v>
      </c>
    </row>
    <row r="195" spans="1:11">
      <c r="A195" s="33">
        <v>2.7</v>
      </c>
      <c r="B195" s="34" t="s">
        <v>237</v>
      </c>
      <c r="C195" s="283"/>
      <c r="D195" s="281"/>
      <c r="E195" s="281"/>
      <c r="F195" s="281"/>
      <c r="G195" s="281"/>
      <c r="H195" s="281"/>
      <c r="I195" s="281"/>
      <c r="J195" s="281"/>
      <c r="K195" s="284">
        <f t="shared" si="37"/>
        <v>0</v>
      </c>
    </row>
    <row r="196" spans="1:11">
      <c r="A196" s="50">
        <v>3</v>
      </c>
      <c r="B196" s="51" t="s">
        <v>92</v>
      </c>
      <c r="C196" s="296">
        <f>C171-C184</f>
        <v>0</v>
      </c>
      <c r="D196" s="296">
        <f t="shared" ref="D196:J196" si="41">D171-D184</f>
        <v>0</v>
      </c>
      <c r="E196" s="296">
        <f t="shared" si="41"/>
        <v>0</v>
      </c>
      <c r="F196" s="296">
        <f t="shared" si="41"/>
        <v>0</v>
      </c>
      <c r="G196" s="296">
        <f t="shared" si="41"/>
        <v>0</v>
      </c>
      <c r="H196" s="296">
        <f t="shared" si="41"/>
        <v>0</v>
      </c>
      <c r="I196" s="296">
        <f t="shared" si="41"/>
        <v>0</v>
      </c>
      <c r="J196" s="296">
        <f t="shared" si="41"/>
        <v>0</v>
      </c>
      <c r="K196" s="287"/>
    </row>
    <row r="197" spans="1:11">
      <c r="A197" s="50">
        <v>4</v>
      </c>
      <c r="B197" s="288" t="s">
        <v>229</v>
      </c>
      <c r="C197" s="289">
        <f>C171</f>
        <v>0</v>
      </c>
      <c r="D197" s="289">
        <f>C197+D171</f>
        <v>0</v>
      </c>
      <c r="E197" s="289">
        <f t="shared" ref="E197:J197" si="42">D197+E171</f>
        <v>0</v>
      </c>
      <c r="F197" s="289">
        <f t="shared" si="42"/>
        <v>0</v>
      </c>
      <c r="G197" s="289">
        <f t="shared" si="42"/>
        <v>0</v>
      </c>
      <c r="H197" s="289">
        <f t="shared" si="42"/>
        <v>0</v>
      </c>
      <c r="I197" s="289">
        <f t="shared" si="42"/>
        <v>0</v>
      </c>
      <c r="J197" s="289">
        <f t="shared" si="42"/>
        <v>0</v>
      </c>
      <c r="K197" s="290"/>
    </row>
    <row r="198" spans="1:11">
      <c r="A198" s="50">
        <v>5</v>
      </c>
      <c r="B198" s="288" t="s">
        <v>230</v>
      </c>
      <c r="C198" s="289">
        <f>C184</f>
        <v>0</v>
      </c>
      <c r="D198" s="289">
        <f>C198+D184</f>
        <v>0</v>
      </c>
      <c r="E198" s="289">
        <f t="shared" ref="E198:J198" si="43">D198+E184</f>
        <v>0</v>
      </c>
      <c r="F198" s="289">
        <f t="shared" si="43"/>
        <v>0</v>
      </c>
      <c r="G198" s="289">
        <f t="shared" si="43"/>
        <v>0</v>
      </c>
      <c r="H198" s="289">
        <f t="shared" si="43"/>
        <v>0</v>
      </c>
      <c r="I198" s="289">
        <f t="shared" si="43"/>
        <v>0</v>
      </c>
      <c r="J198" s="289">
        <f t="shared" si="43"/>
        <v>0</v>
      </c>
      <c r="K198" s="290"/>
    </row>
    <row r="199" spans="1:11">
      <c r="A199" s="50">
        <v>6</v>
      </c>
      <c r="B199" s="288" t="s">
        <v>9</v>
      </c>
      <c r="C199" s="289">
        <f>C197-C198</f>
        <v>0</v>
      </c>
      <c r="D199" s="289">
        <f t="shared" ref="D199:J199" si="44">D197-D198</f>
        <v>0</v>
      </c>
      <c r="E199" s="289">
        <f t="shared" si="44"/>
        <v>0</v>
      </c>
      <c r="F199" s="289">
        <f t="shared" si="44"/>
        <v>0</v>
      </c>
      <c r="G199" s="289">
        <f t="shared" si="44"/>
        <v>0</v>
      </c>
      <c r="H199" s="289">
        <f t="shared" si="44"/>
        <v>0</v>
      </c>
      <c r="I199" s="289">
        <f t="shared" si="44"/>
        <v>0</v>
      </c>
      <c r="J199" s="289">
        <f t="shared" si="44"/>
        <v>0</v>
      </c>
      <c r="K199" s="290"/>
    </row>
    <row r="200" spans="1:11">
      <c r="A200" s="291"/>
      <c r="B200" s="299"/>
      <c r="C200" s="300"/>
      <c r="D200" s="300"/>
      <c r="E200" s="300"/>
      <c r="F200" s="300"/>
      <c r="G200" s="300"/>
      <c r="H200" s="300"/>
      <c r="I200" s="300"/>
      <c r="J200" s="300"/>
      <c r="K200" s="290"/>
    </row>
    <row r="201" spans="1:11">
      <c r="A201" s="291"/>
      <c r="B201" s="299"/>
      <c r="C201" s="300"/>
      <c r="D201" s="300"/>
      <c r="E201" s="300"/>
      <c r="F201" s="300"/>
      <c r="G201" s="300"/>
      <c r="H201" s="300"/>
      <c r="I201" s="300"/>
      <c r="J201" s="300"/>
      <c r="K201" s="290"/>
    </row>
    <row r="202" spans="1:11">
      <c r="A202" s="291"/>
      <c r="B202" s="265" t="s">
        <v>136</v>
      </c>
      <c r="C202" s="300"/>
      <c r="D202" s="300"/>
      <c r="E202" s="300"/>
      <c r="F202" s="300"/>
      <c r="G202" s="300"/>
      <c r="H202" s="300"/>
      <c r="I202" s="300"/>
      <c r="J202" s="300"/>
      <c r="K202" s="290"/>
    </row>
    <row r="203" spans="1:11">
      <c r="B203" s="266" t="s">
        <v>91</v>
      </c>
      <c r="C203" s="267">
        <f>$C$2</f>
        <v>0</v>
      </c>
    </row>
    <row r="204" spans="1:11">
      <c r="B204" s="266" t="s">
        <v>90</v>
      </c>
      <c r="C204" s="269">
        <f>$C$3</f>
        <v>0</v>
      </c>
    </row>
    <row r="205" spans="1:11">
      <c r="B205" s="266" t="s">
        <v>89</v>
      </c>
      <c r="C205" s="270">
        <f>$C$4</f>
        <v>0</v>
      </c>
    </row>
    <row r="206" spans="1:11">
      <c r="B206" s="266" t="s">
        <v>88</v>
      </c>
      <c r="C206" s="271">
        <f>$C$5</f>
        <v>0</v>
      </c>
    </row>
    <row r="207" spans="1:11">
      <c r="B207" s="272"/>
    </row>
    <row r="208" spans="1:11">
      <c r="A208" s="273" t="s">
        <v>244</v>
      </c>
      <c r="B208" s="274"/>
    </row>
    <row r="209" spans="1:11">
      <c r="B209" s="275"/>
    </row>
    <row r="210" spans="1:11" ht="22.5">
      <c r="A210" s="25" t="s">
        <v>86</v>
      </c>
      <c r="B210" s="26" t="s">
        <v>85</v>
      </c>
      <c r="C210" s="276" t="s">
        <v>84</v>
      </c>
      <c r="D210" s="277" t="s">
        <v>83</v>
      </c>
      <c r="E210" s="278" t="s">
        <v>82</v>
      </c>
      <c r="F210" s="278" t="s">
        <v>81</v>
      </c>
      <c r="G210" s="278" t="s">
        <v>80</v>
      </c>
      <c r="H210" s="278" t="s">
        <v>222</v>
      </c>
      <c r="I210" s="278" t="s">
        <v>77</v>
      </c>
      <c r="J210" s="278" t="s">
        <v>223</v>
      </c>
      <c r="K210" s="278" t="s">
        <v>71</v>
      </c>
    </row>
    <row r="211" spans="1:11" s="65" customFormat="1" ht="14.25" customHeight="1">
      <c r="A211" s="33">
        <v>1</v>
      </c>
      <c r="B211" s="51" t="s">
        <v>70</v>
      </c>
      <c r="C211" s="279">
        <f>C212+C213+C214+C215+C221+C222+C223</f>
        <v>0</v>
      </c>
      <c r="D211" s="279">
        <f t="shared" ref="D211:J211" si="45">D212+D213+D214+D215+D221+D222+D223</f>
        <v>0</v>
      </c>
      <c r="E211" s="279">
        <f t="shared" si="45"/>
        <v>0</v>
      </c>
      <c r="F211" s="279">
        <f t="shared" si="45"/>
        <v>0</v>
      </c>
      <c r="G211" s="279">
        <f t="shared" si="45"/>
        <v>0</v>
      </c>
      <c r="H211" s="279">
        <f t="shared" si="45"/>
        <v>0</v>
      </c>
      <c r="I211" s="279">
        <f t="shared" si="45"/>
        <v>0</v>
      </c>
      <c r="J211" s="279">
        <f t="shared" si="45"/>
        <v>0</v>
      </c>
      <c r="K211" s="280">
        <f>SUM(C211:J211)</f>
        <v>0</v>
      </c>
    </row>
    <row r="212" spans="1:11" ht="14.25" customHeight="1">
      <c r="A212" s="33">
        <v>1.1000000000000001</v>
      </c>
      <c r="B212" s="34" t="s">
        <v>69</v>
      </c>
      <c r="C212" s="283"/>
      <c r="D212" s="282"/>
      <c r="E212" s="283"/>
      <c r="F212" s="281"/>
      <c r="G212" s="283"/>
      <c r="H212" s="281"/>
      <c r="I212" s="283"/>
      <c r="J212" s="281"/>
      <c r="K212" s="284">
        <f t="shared" ref="K212:K235" si="46">SUM(C212:J212)</f>
        <v>0</v>
      </c>
    </row>
    <row r="213" spans="1:11" ht="14.25" customHeight="1">
      <c r="A213" s="33">
        <v>1.2</v>
      </c>
      <c r="B213" s="34" t="s">
        <v>68</v>
      </c>
      <c r="C213" s="283"/>
      <c r="D213" s="282"/>
      <c r="E213" s="283"/>
      <c r="F213" s="281"/>
      <c r="G213" s="283"/>
      <c r="H213" s="281"/>
      <c r="I213" s="283"/>
      <c r="J213" s="281"/>
      <c r="K213" s="284">
        <f t="shared" si="46"/>
        <v>0</v>
      </c>
    </row>
    <row r="214" spans="1:11" ht="23.25" customHeight="1">
      <c r="A214" s="33">
        <v>1.3</v>
      </c>
      <c r="B214" s="34" t="s">
        <v>67</v>
      </c>
      <c r="C214" s="281"/>
      <c r="D214" s="282"/>
      <c r="E214" s="283"/>
      <c r="F214" s="281"/>
      <c r="G214" s="283"/>
      <c r="H214" s="281"/>
      <c r="I214" s="281"/>
      <c r="J214" s="281"/>
      <c r="K214" s="284">
        <f t="shared" si="46"/>
        <v>0</v>
      </c>
    </row>
    <row r="215" spans="1:11" ht="14.25" customHeight="1">
      <c r="A215" s="33">
        <v>1.4</v>
      </c>
      <c r="B215" s="34" t="s">
        <v>66</v>
      </c>
      <c r="C215" s="285">
        <f>SUM(C216:C220)</f>
        <v>0</v>
      </c>
      <c r="D215" s="285">
        <f t="shared" ref="D215:J215" si="47">SUM(D216:D220)</f>
        <v>0</v>
      </c>
      <c r="E215" s="285">
        <f t="shared" si="47"/>
        <v>0</v>
      </c>
      <c r="F215" s="285">
        <f t="shared" si="47"/>
        <v>0</v>
      </c>
      <c r="G215" s="285">
        <f t="shared" si="47"/>
        <v>0</v>
      </c>
      <c r="H215" s="285">
        <f t="shared" si="47"/>
        <v>0</v>
      </c>
      <c r="I215" s="285">
        <f t="shared" si="47"/>
        <v>0</v>
      </c>
      <c r="J215" s="285">
        <f t="shared" si="47"/>
        <v>0</v>
      </c>
      <c r="K215" s="284">
        <f t="shared" si="46"/>
        <v>0</v>
      </c>
    </row>
    <row r="216" spans="1:11" ht="14.25" customHeight="1">
      <c r="A216" s="33" t="s">
        <v>65</v>
      </c>
      <c r="B216" s="42" t="s">
        <v>232</v>
      </c>
      <c r="C216" s="283"/>
      <c r="D216" s="282"/>
      <c r="E216" s="282"/>
      <c r="F216" s="282"/>
      <c r="G216" s="282"/>
      <c r="H216" s="282"/>
      <c r="I216" s="282"/>
      <c r="J216" s="282"/>
      <c r="K216" s="284">
        <f t="shared" si="46"/>
        <v>0</v>
      </c>
    </row>
    <row r="217" spans="1:11" ht="14.25" customHeight="1">
      <c r="A217" s="33" t="s">
        <v>59</v>
      </c>
      <c r="B217" s="42" t="s">
        <v>58</v>
      </c>
      <c r="C217" s="283"/>
      <c r="D217" s="282"/>
      <c r="E217" s="282"/>
      <c r="F217" s="282"/>
      <c r="G217" s="282"/>
      <c r="H217" s="282"/>
      <c r="I217" s="282"/>
      <c r="J217" s="282"/>
      <c r="K217" s="284">
        <f t="shared" si="46"/>
        <v>0</v>
      </c>
    </row>
    <row r="218" spans="1:11" ht="14.25" customHeight="1">
      <c r="A218" s="33" t="s">
        <v>53</v>
      </c>
      <c r="B218" s="42" t="s">
        <v>110</v>
      </c>
      <c r="C218" s="283"/>
      <c r="D218" s="282"/>
      <c r="E218" s="283"/>
      <c r="F218" s="281"/>
      <c r="G218" s="283"/>
      <c r="H218" s="281"/>
      <c r="I218" s="283"/>
      <c r="J218" s="281"/>
      <c r="K218" s="284">
        <f t="shared" si="46"/>
        <v>0</v>
      </c>
    </row>
    <row r="219" spans="1:11" ht="14.25" customHeight="1">
      <c r="A219" s="286" t="s">
        <v>47</v>
      </c>
      <c r="B219" s="42" t="s">
        <v>46</v>
      </c>
      <c r="C219" s="283"/>
      <c r="D219" s="282"/>
      <c r="E219" s="282"/>
      <c r="F219" s="282"/>
      <c r="G219" s="282"/>
      <c r="H219" s="282"/>
      <c r="I219" s="282"/>
      <c r="J219" s="282"/>
      <c r="K219" s="284">
        <f t="shared" si="46"/>
        <v>0</v>
      </c>
    </row>
    <row r="220" spans="1:11" ht="14.25" customHeight="1">
      <c r="A220" s="33" t="s">
        <v>41</v>
      </c>
      <c r="B220" s="42" t="s">
        <v>233</v>
      </c>
      <c r="C220" s="283"/>
      <c r="D220" s="282"/>
      <c r="E220" s="283"/>
      <c r="F220" s="281"/>
      <c r="G220" s="283"/>
      <c r="H220" s="281"/>
      <c r="I220" s="283"/>
      <c r="J220" s="282"/>
      <c r="K220" s="284">
        <f t="shared" si="46"/>
        <v>0</v>
      </c>
    </row>
    <row r="221" spans="1:11" ht="14.25" customHeight="1">
      <c r="A221" s="33">
        <v>1.5</v>
      </c>
      <c r="B221" s="34" t="s">
        <v>31</v>
      </c>
      <c r="C221" s="283"/>
      <c r="D221" s="282"/>
      <c r="E221" s="281"/>
      <c r="F221" s="281"/>
      <c r="G221" s="281"/>
      <c r="H221" s="281"/>
      <c r="I221" s="281"/>
      <c r="J221" s="293"/>
      <c r="K221" s="284">
        <f t="shared" si="46"/>
        <v>0</v>
      </c>
    </row>
    <row r="222" spans="1:11" ht="14.25" customHeight="1">
      <c r="A222" s="47">
        <v>1.6</v>
      </c>
      <c r="B222" s="34" t="s">
        <v>30</v>
      </c>
      <c r="C222" s="283"/>
      <c r="D222" s="282"/>
      <c r="E222" s="283"/>
      <c r="F222" s="281"/>
      <c r="G222" s="283"/>
      <c r="H222" s="281"/>
      <c r="I222" s="283"/>
      <c r="J222" s="293"/>
      <c r="K222" s="284">
        <f t="shared" si="46"/>
        <v>0</v>
      </c>
    </row>
    <row r="223" spans="1:11" ht="14.25" customHeight="1">
      <c r="A223" s="33">
        <v>1.7</v>
      </c>
      <c r="B223" s="48" t="s">
        <v>29</v>
      </c>
      <c r="C223" s="283"/>
      <c r="D223" s="294"/>
      <c r="E223" s="294"/>
      <c r="F223" s="294"/>
      <c r="G223" s="294"/>
      <c r="H223" s="294"/>
      <c r="I223" s="294"/>
      <c r="J223" s="294"/>
      <c r="K223" s="284">
        <f t="shared" si="46"/>
        <v>0</v>
      </c>
    </row>
    <row r="224" spans="1:11" s="67" customFormat="1" ht="14.25" customHeight="1">
      <c r="A224" s="295">
        <v>2</v>
      </c>
      <c r="B224" s="51" t="s">
        <v>245</v>
      </c>
      <c r="C224" s="279">
        <f>C225+C230+C231+C232+C233+C234+C235</f>
        <v>0</v>
      </c>
      <c r="D224" s="279">
        <f t="shared" ref="D224:J224" si="48">D225+D230+D231+D232+D233+D234+D235</f>
        <v>0</v>
      </c>
      <c r="E224" s="279">
        <f t="shared" si="48"/>
        <v>0</v>
      </c>
      <c r="F224" s="279">
        <f t="shared" si="48"/>
        <v>0</v>
      </c>
      <c r="G224" s="279">
        <f t="shared" si="48"/>
        <v>0</v>
      </c>
      <c r="H224" s="279">
        <f t="shared" si="48"/>
        <v>0</v>
      </c>
      <c r="I224" s="279">
        <f t="shared" si="48"/>
        <v>0</v>
      </c>
      <c r="J224" s="279">
        <f t="shared" si="48"/>
        <v>0</v>
      </c>
      <c r="K224" s="280">
        <f t="shared" si="46"/>
        <v>0</v>
      </c>
    </row>
    <row r="225" spans="1:11" ht="14.25" customHeight="1">
      <c r="A225" s="33">
        <v>2.1</v>
      </c>
      <c r="B225" s="34" t="s">
        <v>27</v>
      </c>
      <c r="C225" s="285">
        <f>SUM(C226:C229)</f>
        <v>0</v>
      </c>
      <c r="D225" s="285">
        <f t="shared" ref="D225:J225" si="49">SUM(D226:D229)</f>
        <v>0</v>
      </c>
      <c r="E225" s="285">
        <f t="shared" si="49"/>
        <v>0</v>
      </c>
      <c r="F225" s="285">
        <f t="shared" si="49"/>
        <v>0</v>
      </c>
      <c r="G225" s="285">
        <f t="shared" si="49"/>
        <v>0</v>
      </c>
      <c r="H225" s="285">
        <f t="shared" si="49"/>
        <v>0</v>
      </c>
      <c r="I225" s="285">
        <f t="shared" si="49"/>
        <v>0</v>
      </c>
      <c r="J225" s="285">
        <f t="shared" si="49"/>
        <v>0</v>
      </c>
      <c r="K225" s="284">
        <f t="shared" si="46"/>
        <v>0</v>
      </c>
    </row>
    <row r="226" spans="1:11" ht="14.25" customHeight="1">
      <c r="A226" s="33" t="s">
        <v>26</v>
      </c>
      <c r="B226" s="42" t="s">
        <v>227</v>
      </c>
      <c r="C226" s="283"/>
      <c r="D226" s="281"/>
      <c r="E226" s="283"/>
      <c r="F226" s="281"/>
      <c r="G226" s="283"/>
      <c r="H226" s="281"/>
      <c r="I226" s="283"/>
      <c r="J226" s="281"/>
      <c r="K226" s="284">
        <f t="shared" si="46"/>
        <v>0</v>
      </c>
    </row>
    <row r="227" spans="1:11" ht="14.25" customHeight="1">
      <c r="A227" s="33" t="s">
        <v>24</v>
      </c>
      <c r="B227" s="42" t="s">
        <v>228</v>
      </c>
      <c r="C227" s="283"/>
      <c r="D227" s="281"/>
      <c r="E227" s="283"/>
      <c r="F227" s="281"/>
      <c r="G227" s="283"/>
      <c r="H227" s="281"/>
      <c r="I227" s="283"/>
      <c r="J227" s="281"/>
      <c r="K227" s="284">
        <f t="shared" si="46"/>
        <v>0</v>
      </c>
    </row>
    <row r="228" spans="1:11" ht="14.25" customHeight="1">
      <c r="A228" s="33" t="s">
        <v>22</v>
      </c>
      <c r="B228" s="42" t="s">
        <v>21</v>
      </c>
      <c r="C228" s="283"/>
      <c r="D228" s="281"/>
      <c r="E228" s="281"/>
      <c r="F228" s="281"/>
      <c r="G228" s="281"/>
      <c r="H228" s="281"/>
      <c r="I228" s="283"/>
      <c r="J228" s="281"/>
      <c r="K228" s="284">
        <f t="shared" si="46"/>
        <v>0</v>
      </c>
    </row>
    <row r="229" spans="1:11" ht="14.25" customHeight="1">
      <c r="A229" s="33" t="s">
        <v>20</v>
      </c>
      <c r="B229" s="42" t="s">
        <v>19</v>
      </c>
      <c r="C229" s="283"/>
      <c r="D229" s="281"/>
      <c r="E229" s="281"/>
      <c r="F229" s="281"/>
      <c r="G229" s="281"/>
      <c r="H229" s="281"/>
      <c r="I229" s="283"/>
      <c r="J229" s="281"/>
      <c r="K229" s="284">
        <f t="shared" si="46"/>
        <v>0</v>
      </c>
    </row>
    <row r="230" spans="1:11" ht="14.25" customHeight="1">
      <c r="A230" s="33">
        <v>2.2000000000000002</v>
      </c>
      <c r="B230" s="34" t="s">
        <v>18</v>
      </c>
      <c r="C230" s="283"/>
      <c r="D230" s="281"/>
      <c r="E230" s="283"/>
      <c r="F230" s="281"/>
      <c r="G230" s="283"/>
      <c r="H230" s="281"/>
      <c r="I230" s="283"/>
      <c r="J230" s="281"/>
      <c r="K230" s="284">
        <f t="shared" si="46"/>
        <v>0</v>
      </c>
    </row>
    <row r="231" spans="1:11" ht="18" customHeight="1">
      <c r="A231" s="33">
        <v>2.2999999999999998</v>
      </c>
      <c r="B231" s="34" t="s">
        <v>235</v>
      </c>
      <c r="C231" s="283"/>
      <c r="D231" s="281"/>
      <c r="E231" s="281"/>
      <c r="F231" s="281"/>
      <c r="G231" s="281"/>
      <c r="H231" s="281"/>
      <c r="I231" s="283"/>
      <c r="J231" s="281"/>
      <c r="K231" s="284">
        <f t="shared" si="46"/>
        <v>0</v>
      </c>
    </row>
    <row r="232" spans="1:11" ht="18" customHeight="1">
      <c r="A232" s="33">
        <v>2.4</v>
      </c>
      <c r="B232" s="34" t="s">
        <v>236</v>
      </c>
      <c r="C232" s="283"/>
      <c r="D232" s="281"/>
      <c r="E232" s="281"/>
      <c r="F232" s="281"/>
      <c r="G232" s="281"/>
      <c r="H232" s="281"/>
      <c r="I232" s="283"/>
      <c r="J232" s="281"/>
      <c r="K232" s="284">
        <f t="shared" si="46"/>
        <v>0</v>
      </c>
    </row>
    <row r="233" spans="1:11" ht="15.75" customHeight="1">
      <c r="A233" s="33">
        <v>2.5</v>
      </c>
      <c r="B233" s="34" t="s">
        <v>15</v>
      </c>
      <c r="C233" s="283"/>
      <c r="D233" s="281"/>
      <c r="E233" s="281"/>
      <c r="F233" s="281"/>
      <c r="G233" s="281"/>
      <c r="H233" s="281"/>
      <c r="I233" s="281"/>
      <c r="J233" s="281"/>
      <c r="K233" s="284">
        <f t="shared" si="46"/>
        <v>0</v>
      </c>
    </row>
    <row r="234" spans="1:11">
      <c r="A234" s="33">
        <v>2.6</v>
      </c>
      <c r="B234" s="34" t="s">
        <v>14</v>
      </c>
      <c r="C234" s="283"/>
      <c r="D234" s="281"/>
      <c r="E234" s="281"/>
      <c r="F234" s="281"/>
      <c r="G234" s="281"/>
      <c r="H234" s="281"/>
      <c r="I234" s="281"/>
      <c r="J234" s="281"/>
      <c r="K234" s="284">
        <f t="shared" si="46"/>
        <v>0</v>
      </c>
    </row>
    <row r="235" spans="1:11">
      <c r="A235" s="33">
        <v>2.7</v>
      </c>
      <c r="B235" s="34" t="s">
        <v>237</v>
      </c>
      <c r="C235" s="283"/>
      <c r="D235" s="281"/>
      <c r="E235" s="281"/>
      <c r="F235" s="281"/>
      <c r="G235" s="281"/>
      <c r="H235" s="281"/>
      <c r="I235" s="281"/>
      <c r="J235" s="281"/>
      <c r="K235" s="284">
        <f t="shared" si="46"/>
        <v>0</v>
      </c>
    </row>
    <row r="236" spans="1:11">
      <c r="A236" s="50">
        <v>3</v>
      </c>
      <c r="B236" s="51" t="s">
        <v>12</v>
      </c>
      <c r="C236" s="296">
        <f>C211-C224</f>
        <v>0</v>
      </c>
      <c r="D236" s="296">
        <f t="shared" ref="D236:J236" si="50">D211-D224</f>
        <v>0</v>
      </c>
      <c r="E236" s="296">
        <f t="shared" si="50"/>
        <v>0</v>
      </c>
      <c r="F236" s="296">
        <f t="shared" si="50"/>
        <v>0</v>
      </c>
      <c r="G236" s="296">
        <f t="shared" si="50"/>
        <v>0</v>
      </c>
      <c r="H236" s="296">
        <f t="shared" si="50"/>
        <v>0</v>
      </c>
      <c r="I236" s="296">
        <f t="shared" si="50"/>
        <v>0</v>
      </c>
      <c r="J236" s="296">
        <f t="shared" si="50"/>
        <v>0</v>
      </c>
      <c r="K236" s="287"/>
    </row>
    <row r="237" spans="1:11">
      <c r="A237" s="50">
        <v>4</v>
      </c>
      <c r="B237" s="288" t="s">
        <v>229</v>
      </c>
      <c r="C237" s="289">
        <f>C211</f>
        <v>0</v>
      </c>
      <c r="D237" s="289">
        <f>C237+D211</f>
        <v>0</v>
      </c>
      <c r="E237" s="289">
        <f t="shared" ref="E237:J237" si="51">D237+E211</f>
        <v>0</v>
      </c>
      <c r="F237" s="289">
        <f t="shared" si="51"/>
        <v>0</v>
      </c>
      <c r="G237" s="289">
        <f t="shared" si="51"/>
        <v>0</v>
      </c>
      <c r="H237" s="289">
        <f t="shared" si="51"/>
        <v>0</v>
      </c>
      <c r="I237" s="289">
        <f t="shared" si="51"/>
        <v>0</v>
      </c>
      <c r="J237" s="289">
        <f t="shared" si="51"/>
        <v>0</v>
      </c>
      <c r="K237" s="290"/>
    </row>
    <row r="238" spans="1:11">
      <c r="A238" s="50">
        <v>5</v>
      </c>
      <c r="B238" s="288" t="s">
        <v>230</v>
      </c>
      <c r="C238" s="289">
        <f>C224</f>
        <v>0</v>
      </c>
      <c r="D238" s="289">
        <f>C238+D224</f>
        <v>0</v>
      </c>
      <c r="E238" s="289">
        <f t="shared" ref="E238:J238" si="52">D238+E224</f>
        <v>0</v>
      </c>
      <c r="F238" s="289">
        <f t="shared" si="52"/>
        <v>0</v>
      </c>
      <c r="G238" s="289">
        <f t="shared" si="52"/>
        <v>0</v>
      </c>
      <c r="H238" s="289">
        <f t="shared" si="52"/>
        <v>0</v>
      </c>
      <c r="I238" s="289">
        <f t="shared" si="52"/>
        <v>0</v>
      </c>
      <c r="J238" s="289">
        <f t="shared" si="52"/>
        <v>0</v>
      </c>
      <c r="K238" s="290"/>
    </row>
    <row r="239" spans="1:11">
      <c r="A239" s="50">
        <v>6</v>
      </c>
      <c r="B239" s="288" t="s">
        <v>9</v>
      </c>
      <c r="C239" s="289">
        <f>C237-C238</f>
        <v>0</v>
      </c>
      <c r="D239" s="289">
        <f t="shared" ref="D239:J239" si="53">D237-D238</f>
        <v>0</v>
      </c>
      <c r="E239" s="289">
        <f t="shared" si="53"/>
        <v>0</v>
      </c>
      <c r="F239" s="289">
        <f t="shared" si="53"/>
        <v>0</v>
      </c>
      <c r="G239" s="289">
        <f t="shared" si="53"/>
        <v>0</v>
      </c>
      <c r="H239" s="289">
        <f t="shared" si="53"/>
        <v>0</v>
      </c>
      <c r="I239" s="289">
        <f t="shared" si="53"/>
        <v>0</v>
      </c>
      <c r="J239" s="289">
        <f t="shared" si="53"/>
        <v>0</v>
      </c>
      <c r="K239" s="290"/>
    </row>
    <row r="240" spans="1:11">
      <c r="A240" s="60"/>
      <c r="B240" s="301"/>
      <c r="C240" s="302"/>
      <c r="D240" s="302"/>
      <c r="E240" s="302"/>
      <c r="F240" s="302"/>
      <c r="G240" s="302"/>
      <c r="H240" s="302"/>
      <c r="I240" s="302"/>
      <c r="J240" s="302"/>
      <c r="K240" s="303"/>
    </row>
    <row r="241" spans="1:11">
      <c r="A241" s="60"/>
      <c r="B241" s="301"/>
      <c r="C241" s="302"/>
      <c r="D241" s="302"/>
      <c r="E241" s="302"/>
      <c r="F241" s="302"/>
      <c r="G241" s="302"/>
      <c r="H241" s="302"/>
      <c r="I241" s="302"/>
      <c r="J241" s="302"/>
      <c r="K241" s="303"/>
    </row>
    <row r="242" spans="1:11">
      <c r="A242" s="60"/>
      <c r="B242" s="304" t="s">
        <v>7</v>
      </c>
      <c r="D242" s="14"/>
      <c r="E242" s="305"/>
      <c r="F242" s="14"/>
      <c r="G242" s="14"/>
      <c r="H242" s="14"/>
      <c r="I242" s="14"/>
      <c r="J242" s="14"/>
      <c r="K242" s="14"/>
    </row>
    <row r="243" spans="1:11">
      <c r="A243" s="60"/>
      <c r="B243" s="304" t="s">
        <v>6</v>
      </c>
      <c r="D243" s="14"/>
      <c r="E243" s="305"/>
      <c r="F243" s="306"/>
      <c r="G243" s="306"/>
      <c r="H243" s="14"/>
      <c r="I243" s="305"/>
      <c r="J243" s="307"/>
      <c r="K243" s="14"/>
    </row>
    <row r="244" spans="1:11">
      <c r="A244" s="60"/>
      <c r="B244" s="304" t="s">
        <v>5</v>
      </c>
      <c r="D244" s="14"/>
      <c r="E244" s="305"/>
      <c r="F244" s="308" t="s">
        <v>4</v>
      </c>
      <c r="G244" s="309"/>
      <c r="H244" s="14"/>
      <c r="I244" s="310" t="s">
        <v>3</v>
      </c>
      <c r="J244" s="311"/>
      <c r="K244" s="14"/>
    </row>
    <row r="245" spans="1:11">
      <c r="A245" s="60"/>
      <c r="B245" s="312" t="s">
        <v>2</v>
      </c>
      <c r="D245" s="14"/>
      <c r="E245" s="305"/>
      <c r="F245" s="313"/>
      <c r="G245" s="14"/>
      <c r="H245" s="14"/>
      <c r="I245" s="14"/>
      <c r="J245" s="313"/>
      <c r="K245" s="14"/>
    </row>
    <row r="246" spans="1:11" ht="15.75">
      <c r="A246" s="60"/>
      <c r="B246" s="314"/>
      <c r="C246" s="315"/>
      <c r="D246" s="316"/>
      <c r="E246" s="305"/>
      <c r="F246" s="14" t="s">
        <v>1</v>
      </c>
      <c r="G246" s="14"/>
      <c r="H246" s="14"/>
      <c r="I246" s="14"/>
      <c r="J246" s="14" t="s">
        <v>1</v>
      </c>
      <c r="K246" s="14"/>
    </row>
    <row r="247" spans="1:11">
      <c r="A247" s="304" t="s">
        <v>0</v>
      </c>
      <c r="E247" s="14"/>
      <c r="F247" s="14"/>
      <c r="G247" s="14"/>
      <c r="H247" s="14"/>
      <c r="I247" s="14"/>
      <c r="J247" s="14"/>
      <c r="K247" s="14"/>
    </row>
    <row r="248" spans="1:11">
      <c r="A248" s="317" t="s">
        <v>246</v>
      </c>
      <c r="B248" s="274"/>
      <c r="C248" s="274"/>
      <c r="D248" s="274"/>
      <c r="E248" s="23"/>
      <c r="F248" s="23"/>
      <c r="G248" s="23"/>
      <c r="H248" s="23"/>
      <c r="I248" s="23"/>
      <c r="J248" s="23"/>
      <c r="K248" s="14"/>
    </row>
    <row r="249" spans="1:11" s="315" customFormat="1">
      <c r="B249" s="318"/>
    </row>
  </sheetData>
  <sheetProtection password="CC50" sheet="1"/>
  <pageMargins left="0.75" right="0.75" top="1" bottom="1" header="0.5" footer="0.5"/>
  <pageSetup paperSize="5" scale="71" orientation="landscape" r:id="rId1"/>
  <headerFooter alignWithMargins="0"/>
  <rowBreaks count="5" manualBreakCount="5">
    <brk id="40" max="16383" man="1"/>
    <brk id="80" max="16383" man="1"/>
    <brk id="121" max="16383" man="1"/>
    <brk id="161" max="16383" man="1"/>
    <brk id="2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J1754"/>
  <sheetViews>
    <sheetView zoomScaleNormal="100" workbookViewId="0">
      <selection activeCell="C12" sqref="C12"/>
    </sheetView>
  </sheetViews>
  <sheetFormatPr defaultColWidth="8" defaultRowHeight="12.75"/>
  <cols>
    <col min="1" max="1" width="13.7109375" style="63" customWidth="1"/>
    <col min="2" max="2" width="53.85546875" style="63" customWidth="1"/>
    <col min="3" max="14" width="13.7109375" style="81" customWidth="1"/>
    <col min="15" max="15" width="13.5703125" style="81" customWidth="1"/>
    <col min="16" max="16" width="13.7109375" style="81" customWidth="1"/>
    <col min="17" max="114" width="8" style="14"/>
    <col min="115" max="16384" width="8" style="63"/>
  </cols>
  <sheetData>
    <row r="1" spans="1:16" s="14" customFormat="1">
      <c r="B1" s="15" t="s">
        <v>136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14" customFormat="1">
      <c r="B2" s="17" t="s">
        <v>91</v>
      </c>
      <c r="C2" s="18"/>
      <c r="D2" s="16"/>
      <c r="E2" s="16"/>
      <c r="F2" s="16"/>
      <c r="G2" s="16"/>
      <c r="H2" s="16"/>
      <c r="I2" s="16"/>
      <c r="J2" s="19"/>
      <c r="K2" s="16"/>
      <c r="L2" s="16"/>
      <c r="M2" s="16"/>
      <c r="N2" s="16"/>
      <c r="O2" s="16"/>
      <c r="P2" s="16"/>
    </row>
    <row r="3" spans="1:16" s="14" customFormat="1">
      <c r="B3" s="17" t="s">
        <v>90</v>
      </c>
      <c r="C3" s="18"/>
      <c r="D3" s="16"/>
      <c r="E3" s="16"/>
      <c r="F3" s="16"/>
      <c r="G3" s="16"/>
      <c r="H3" s="16"/>
      <c r="I3" s="16"/>
      <c r="J3" s="19"/>
      <c r="K3" s="16"/>
      <c r="L3" s="16"/>
      <c r="M3" s="16"/>
      <c r="N3" s="16"/>
      <c r="O3" s="16"/>
      <c r="P3" s="16"/>
    </row>
    <row r="4" spans="1:16" s="14" customFormat="1">
      <c r="B4" s="17" t="s">
        <v>89</v>
      </c>
      <c r="C4" s="18"/>
      <c r="D4" s="16"/>
      <c r="E4" s="16"/>
      <c r="F4" s="16"/>
      <c r="G4" s="16"/>
      <c r="H4" s="16"/>
      <c r="I4" s="16"/>
      <c r="J4" s="19"/>
      <c r="K4" s="16"/>
      <c r="L4" s="16"/>
      <c r="M4" s="16"/>
      <c r="N4" s="16"/>
      <c r="O4" s="16"/>
      <c r="P4" s="16"/>
    </row>
    <row r="5" spans="1:16" s="14" customFormat="1">
      <c r="B5" s="17" t="s">
        <v>88</v>
      </c>
      <c r="C5" s="20"/>
      <c r="D5" s="16"/>
      <c r="E5" s="16"/>
      <c r="F5" s="16"/>
      <c r="G5" s="16"/>
      <c r="H5" s="16"/>
      <c r="I5" s="16"/>
      <c r="J5" s="19"/>
      <c r="K5" s="16"/>
      <c r="L5" s="16"/>
      <c r="M5" s="16"/>
      <c r="N5" s="16"/>
      <c r="O5" s="16"/>
      <c r="P5" s="16"/>
    </row>
    <row r="6" spans="1:16" s="14" customFormat="1">
      <c r="B6" s="21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14" customFormat="1">
      <c r="A7" s="22" t="s">
        <v>135</v>
      </c>
      <c r="B7" s="2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s="14" customFormat="1">
      <c r="B8" s="2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14" customFormat="1" ht="22.5">
      <c r="A9" s="25" t="s">
        <v>86</v>
      </c>
      <c r="B9" s="26" t="s">
        <v>85</v>
      </c>
      <c r="C9" s="27" t="s">
        <v>84</v>
      </c>
      <c r="D9" s="28" t="s">
        <v>83</v>
      </c>
      <c r="E9" s="29" t="s">
        <v>82</v>
      </c>
      <c r="F9" s="29" t="s">
        <v>81</v>
      </c>
      <c r="G9" s="29" t="s">
        <v>80</v>
      </c>
      <c r="H9" s="29" t="s">
        <v>79</v>
      </c>
      <c r="I9" s="29" t="s">
        <v>78</v>
      </c>
      <c r="J9" s="29" t="s">
        <v>77</v>
      </c>
      <c r="K9" s="29" t="s">
        <v>76</v>
      </c>
      <c r="L9" s="29" t="s">
        <v>75</v>
      </c>
      <c r="M9" s="29" t="s">
        <v>74</v>
      </c>
      <c r="N9" s="29" t="s">
        <v>73</v>
      </c>
      <c r="O9" s="29" t="s">
        <v>72</v>
      </c>
      <c r="P9" s="29" t="s">
        <v>71</v>
      </c>
    </row>
    <row r="10" spans="1:16" s="14" customFormat="1" ht="14.25" customHeight="1">
      <c r="A10" s="30">
        <v>1</v>
      </c>
      <c r="B10" s="31" t="s">
        <v>134</v>
      </c>
      <c r="C10" s="32">
        <f t="shared" ref="C10:M10" si="0">SUM(C11:C14)+C46+C47+C48</f>
        <v>0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ref="N10:N41" si="1">SUM(C10:M10)</f>
        <v>0</v>
      </c>
      <c r="O10" s="32">
        <f>SUM(O11:O14)+O46+O47+O48</f>
        <v>0</v>
      </c>
      <c r="P10" s="32">
        <f t="shared" ref="P10:P41" si="2">N10+O10</f>
        <v>0</v>
      </c>
    </row>
    <row r="11" spans="1:16" s="14" customFormat="1" ht="14.25" customHeight="1">
      <c r="A11" s="33">
        <v>1.1000000000000001</v>
      </c>
      <c r="B11" s="34" t="s">
        <v>69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1"/>
        <v>0</v>
      </c>
      <c r="O11" s="35"/>
      <c r="P11" s="37">
        <f t="shared" si="2"/>
        <v>0</v>
      </c>
    </row>
    <row r="12" spans="1:16" s="14" customFormat="1" ht="14.25" customHeight="1">
      <c r="A12" s="33">
        <v>1.2</v>
      </c>
      <c r="B12" s="34" t="s">
        <v>68</v>
      </c>
      <c r="C12" s="35"/>
      <c r="D12" s="36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1"/>
        <v>0</v>
      </c>
      <c r="O12" s="35"/>
      <c r="P12" s="37">
        <f t="shared" si="2"/>
        <v>0</v>
      </c>
    </row>
    <row r="13" spans="1:16" s="14" customFormat="1" ht="26.25" customHeight="1">
      <c r="A13" s="33">
        <v>1.3</v>
      </c>
      <c r="B13" s="34" t="s">
        <v>67</v>
      </c>
      <c r="C13" s="35"/>
      <c r="D13" s="36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1"/>
        <v>0</v>
      </c>
      <c r="O13" s="35"/>
      <c r="P13" s="37">
        <f t="shared" si="2"/>
        <v>0</v>
      </c>
    </row>
    <row r="14" spans="1:16" s="14" customFormat="1" ht="14.25" customHeight="1">
      <c r="A14" s="38">
        <v>1.4</v>
      </c>
      <c r="B14" s="39" t="s">
        <v>66</v>
      </c>
      <c r="C14" s="40">
        <f t="shared" ref="C14:M14" si="3">C15+C16+C21+C26+C31+C36+C41</f>
        <v>0</v>
      </c>
      <c r="D14" s="40">
        <f t="shared" si="3"/>
        <v>0</v>
      </c>
      <c r="E14" s="40">
        <f t="shared" si="3"/>
        <v>0</v>
      </c>
      <c r="F14" s="40">
        <f t="shared" si="3"/>
        <v>0</v>
      </c>
      <c r="G14" s="40">
        <f t="shared" si="3"/>
        <v>0</v>
      </c>
      <c r="H14" s="40">
        <f t="shared" si="3"/>
        <v>0</v>
      </c>
      <c r="I14" s="40">
        <f t="shared" si="3"/>
        <v>0</v>
      </c>
      <c r="J14" s="40">
        <f t="shared" si="3"/>
        <v>0</v>
      </c>
      <c r="K14" s="40">
        <f t="shared" si="3"/>
        <v>0</v>
      </c>
      <c r="L14" s="40">
        <f t="shared" si="3"/>
        <v>0</v>
      </c>
      <c r="M14" s="40">
        <f t="shared" si="3"/>
        <v>0</v>
      </c>
      <c r="N14" s="41">
        <f t="shared" si="1"/>
        <v>0</v>
      </c>
      <c r="O14" s="40">
        <f>O15+O16+O21+O26+O31+O36+O41</f>
        <v>0</v>
      </c>
      <c r="P14" s="41">
        <f t="shared" si="2"/>
        <v>0</v>
      </c>
    </row>
    <row r="15" spans="1:16" s="14" customFormat="1" ht="14.25" customHeight="1">
      <c r="A15" s="33" t="s">
        <v>65</v>
      </c>
      <c r="B15" s="42" t="s">
        <v>133</v>
      </c>
      <c r="C15" s="35"/>
      <c r="D15" s="36"/>
      <c r="E15" s="35"/>
      <c r="F15" s="35"/>
      <c r="G15" s="35"/>
      <c r="H15" s="35"/>
      <c r="I15" s="35"/>
      <c r="J15" s="35"/>
      <c r="K15" s="35"/>
      <c r="L15" s="35"/>
      <c r="M15" s="35"/>
      <c r="N15" s="37">
        <f t="shared" si="1"/>
        <v>0</v>
      </c>
      <c r="O15" s="35"/>
      <c r="P15" s="37">
        <f t="shared" si="2"/>
        <v>0</v>
      </c>
    </row>
    <row r="16" spans="1:16" s="14" customFormat="1" ht="14.25" customHeight="1">
      <c r="A16" s="38" t="s">
        <v>59</v>
      </c>
      <c r="B16" s="39" t="s">
        <v>132</v>
      </c>
      <c r="C16" s="43">
        <f t="shared" ref="C16:M16" si="4">SUM(C17:C20)</f>
        <v>0</v>
      </c>
      <c r="D16" s="43">
        <f t="shared" si="4"/>
        <v>0</v>
      </c>
      <c r="E16" s="43">
        <f t="shared" si="4"/>
        <v>0</v>
      </c>
      <c r="F16" s="43">
        <f t="shared" si="4"/>
        <v>0</v>
      </c>
      <c r="G16" s="43">
        <f t="shared" si="4"/>
        <v>0</v>
      </c>
      <c r="H16" s="43">
        <f t="shared" si="4"/>
        <v>0</v>
      </c>
      <c r="I16" s="43">
        <f t="shared" si="4"/>
        <v>0</v>
      </c>
      <c r="J16" s="43">
        <f t="shared" si="4"/>
        <v>0</v>
      </c>
      <c r="K16" s="43">
        <f t="shared" si="4"/>
        <v>0</v>
      </c>
      <c r="L16" s="43">
        <f t="shared" si="4"/>
        <v>0</v>
      </c>
      <c r="M16" s="43">
        <f t="shared" si="4"/>
        <v>0</v>
      </c>
      <c r="N16" s="41">
        <f t="shared" si="1"/>
        <v>0</v>
      </c>
      <c r="O16" s="43">
        <f>SUM(O17:O20)</f>
        <v>0</v>
      </c>
      <c r="P16" s="41">
        <f t="shared" si="2"/>
        <v>0</v>
      </c>
    </row>
    <row r="17" spans="1:16" s="14" customFormat="1" ht="14.25" customHeight="1">
      <c r="A17" s="44" t="s">
        <v>57</v>
      </c>
      <c r="B17" s="42" t="s">
        <v>38</v>
      </c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>
        <f t="shared" si="1"/>
        <v>0</v>
      </c>
      <c r="O17" s="36"/>
      <c r="P17" s="37">
        <f t="shared" si="2"/>
        <v>0</v>
      </c>
    </row>
    <row r="18" spans="1:16" s="14" customFormat="1" ht="14.25" customHeight="1">
      <c r="A18" s="44" t="s">
        <v>56</v>
      </c>
      <c r="B18" s="42" t="s">
        <v>36</v>
      </c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>
        <f t="shared" si="1"/>
        <v>0</v>
      </c>
      <c r="O18" s="36"/>
      <c r="P18" s="37">
        <f t="shared" si="2"/>
        <v>0</v>
      </c>
    </row>
    <row r="19" spans="1:16" s="14" customFormat="1" ht="14.25" customHeight="1">
      <c r="A19" s="44" t="s">
        <v>55</v>
      </c>
      <c r="B19" s="42" t="s">
        <v>34</v>
      </c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>
        <f t="shared" si="1"/>
        <v>0</v>
      </c>
      <c r="O19" s="36"/>
      <c r="P19" s="37">
        <f t="shared" si="2"/>
        <v>0</v>
      </c>
    </row>
    <row r="20" spans="1:16" s="14" customFormat="1" ht="14.25" customHeight="1">
      <c r="A20" s="44" t="s">
        <v>54</v>
      </c>
      <c r="B20" s="42" t="s">
        <v>32</v>
      </c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>
        <f t="shared" si="1"/>
        <v>0</v>
      </c>
      <c r="O20" s="36"/>
      <c r="P20" s="37">
        <f t="shared" si="2"/>
        <v>0</v>
      </c>
    </row>
    <row r="21" spans="1:16" s="14" customFormat="1" ht="14.25" customHeight="1">
      <c r="A21" s="38" t="s">
        <v>53</v>
      </c>
      <c r="B21" s="39" t="s">
        <v>131</v>
      </c>
      <c r="C21" s="43">
        <f t="shared" ref="C21:M21" si="5">SUM(C22:C25)</f>
        <v>0</v>
      </c>
      <c r="D21" s="43">
        <f t="shared" si="5"/>
        <v>0</v>
      </c>
      <c r="E21" s="43">
        <f t="shared" si="5"/>
        <v>0</v>
      </c>
      <c r="F21" s="43">
        <f t="shared" si="5"/>
        <v>0</v>
      </c>
      <c r="G21" s="43">
        <f t="shared" si="5"/>
        <v>0</v>
      </c>
      <c r="H21" s="43">
        <f t="shared" si="5"/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1">
        <f t="shared" si="1"/>
        <v>0</v>
      </c>
      <c r="O21" s="43">
        <f>SUM(O22:O25)</f>
        <v>0</v>
      </c>
      <c r="P21" s="41">
        <f t="shared" si="2"/>
        <v>0</v>
      </c>
    </row>
    <row r="22" spans="1:16" s="14" customFormat="1" ht="14.25" customHeight="1">
      <c r="A22" s="44" t="s">
        <v>51</v>
      </c>
      <c r="B22" s="42" t="s">
        <v>38</v>
      </c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>
        <f t="shared" si="1"/>
        <v>0</v>
      </c>
      <c r="O22" s="36"/>
      <c r="P22" s="37">
        <f t="shared" si="2"/>
        <v>0</v>
      </c>
    </row>
    <row r="23" spans="1:16" s="14" customFormat="1" ht="14.25" customHeight="1">
      <c r="A23" s="44" t="s">
        <v>50</v>
      </c>
      <c r="B23" s="42" t="s">
        <v>36</v>
      </c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>
        <f t="shared" si="1"/>
        <v>0</v>
      </c>
      <c r="O23" s="36"/>
      <c r="P23" s="37">
        <f t="shared" si="2"/>
        <v>0</v>
      </c>
    </row>
    <row r="24" spans="1:16" s="14" customFormat="1" ht="14.25" customHeight="1">
      <c r="A24" s="44" t="s">
        <v>49</v>
      </c>
      <c r="B24" s="42" t="s">
        <v>34</v>
      </c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>
        <f t="shared" si="1"/>
        <v>0</v>
      </c>
      <c r="O24" s="36"/>
      <c r="P24" s="37">
        <f t="shared" si="2"/>
        <v>0</v>
      </c>
    </row>
    <row r="25" spans="1:16" s="14" customFormat="1" ht="14.25" customHeight="1">
      <c r="A25" s="44" t="s">
        <v>48</v>
      </c>
      <c r="B25" s="42" t="s">
        <v>32</v>
      </c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>
        <f t="shared" si="1"/>
        <v>0</v>
      </c>
      <c r="O25" s="36"/>
      <c r="P25" s="37">
        <f t="shared" si="2"/>
        <v>0</v>
      </c>
    </row>
    <row r="26" spans="1:16" s="14" customFormat="1" ht="14.25" customHeight="1">
      <c r="A26" s="38" t="s">
        <v>47</v>
      </c>
      <c r="B26" s="39" t="s">
        <v>130</v>
      </c>
      <c r="C26" s="43">
        <f t="shared" ref="C26:M26" si="6">SUM(C27:C30)</f>
        <v>0</v>
      </c>
      <c r="D26" s="43">
        <f t="shared" si="6"/>
        <v>0</v>
      </c>
      <c r="E26" s="43">
        <f t="shared" si="6"/>
        <v>0</v>
      </c>
      <c r="F26" s="43">
        <f t="shared" si="6"/>
        <v>0</v>
      </c>
      <c r="G26" s="43">
        <f t="shared" si="6"/>
        <v>0</v>
      </c>
      <c r="H26" s="43">
        <f t="shared" si="6"/>
        <v>0</v>
      </c>
      <c r="I26" s="43">
        <f t="shared" si="6"/>
        <v>0</v>
      </c>
      <c r="J26" s="43">
        <f t="shared" si="6"/>
        <v>0</v>
      </c>
      <c r="K26" s="43">
        <f t="shared" si="6"/>
        <v>0</v>
      </c>
      <c r="L26" s="43">
        <f t="shared" si="6"/>
        <v>0</v>
      </c>
      <c r="M26" s="43">
        <f t="shared" si="6"/>
        <v>0</v>
      </c>
      <c r="N26" s="41">
        <f t="shared" si="1"/>
        <v>0</v>
      </c>
      <c r="O26" s="43">
        <f>SUM(O27:O30)</f>
        <v>0</v>
      </c>
      <c r="P26" s="41">
        <f t="shared" si="2"/>
        <v>0</v>
      </c>
    </row>
    <row r="27" spans="1:16" s="14" customFormat="1" ht="14.25" customHeight="1">
      <c r="A27" s="44" t="s">
        <v>45</v>
      </c>
      <c r="B27" s="42" t="s">
        <v>38</v>
      </c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>
        <f t="shared" si="1"/>
        <v>0</v>
      </c>
      <c r="O27" s="36"/>
      <c r="P27" s="37">
        <f t="shared" si="2"/>
        <v>0</v>
      </c>
    </row>
    <row r="28" spans="1:16" s="14" customFormat="1" ht="14.25" customHeight="1">
      <c r="A28" s="44" t="s">
        <v>44</v>
      </c>
      <c r="B28" s="42" t="s">
        <v>36</v>
      </c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>
        <f t="shared" si="1"/>
        <v>0</v>
      </c>
      <c r="O28" s="36"/>
      <c r="P28" s="37">
        <f t="shared" si="2"/>
        <v>0</v>
      </c>
    </row>
    <row r="29" spans="1:16" s="14" customFormat="1" ht="14.25" customHeight="1">
      <c r="A29" s="44" t="s">
        <v>43</v>
      </c>
      <c r="B29" s="42" t="s">
        <v>34</v>
      </c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>
        <f t="shared" si="1"/>
        <v>0</v>
      </c>
      <c r="O29" s="36"/>
      <c r="P29" s="37">
        <f t="shared" si="2"/>
        <v>0</v>
      </c>
    </row>
    <row r="30" spans="1:16" s="14" customFormat="1" ht="14.25" customHeight="1">
      <c r="A30" s="44" t="s">
        <v>42</v>
      </c>
      <c r="B30" s="42" t="s">
        <v>32</v>
      </c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>
        <f t="shared" si="1"/>
        <v>0</v>
      </c>
      <c r="O30" s="36"/>
      <c r="P30" s="37">
        <f t="shared" si="2"/>
        <v>0</v>
      </c>
    </row>
    <row r="31" spans="1:16" s="14" customFormat="1" ht="14.25" customHeight="1">
      <c r="A31" s="38" t="s">
        <v>41</v>
      </c>
      <c r="B31" s="39" t="s">
        <v>129</v>
      </c>
      <c r="C31" s="43">
        <f t="shared" ref="C31:M31" si="7">SUM(C32:C35)</f>
        <v>0</v>
      </c>
      <c r="D31" s="43">
        <f t="shared" si="7"/>
        <v>0</v>
      </c>
      <c r="E31" s="43">
        <f t="shared" si="7"/>
        <v>0</v>
      </c>
      <c r="F31" s="43">
        <f t="shared" si="7"/>
        <v>0</v>
      </c>
      <c r="G31" s="43">
        <f t="shared" si="7"/>
        <v>0</v>
      </c>
      <c r="H31" s="43">
        <f t="shared" si="7"/>
        <v>0</v>
      </c>
      <c r="I31" s="43">
        <f t="shared" si="7"/>
        <v>0</v>
      </c>
      <c r="J31" s="43">
        <f t="shared" si="7"/>
        <v>0</v>
      </c>
      <c r="K31" s="43">
        <f t="shared" si="7"/>
        <v>0</v>
      </c>
      <c r="L31" s="43">
        <f t="shared" si="7"/>
        <v>0</v>
      </c>
      <c r="M31" s="43">
        <f t="shared" si="7"/>
        <v>0</v>
      </c>
      <c r="N31" s="41">
        <f t="shared" si="1"/>
        <v>0</v>
      </c>
      <c r="O31" s="43">
        <f>SUM(O32:O35)</f>
        <v>0</v>
      </c>
      <c r="P31" s="41">
        <f t="shared" si="2"/>
        <v>0</v>
      </c>
    </row>
    <row r="32" spans="1:16" s="14" customFormat="1" ht="14.25" customHeight="1">
      <c r="A32" s="44" t="s">
        <v>39</v>
      </c>
      <c r="B32" s="42" t="s">
        <v>38</v>
      </c>
      <c r="C32" s="35"/>
      <c r="D32" s="36"/>
      <c r="E32" s="36"/>
      <c r="F32" s="36"/>
      <c r="G32" s="36"/>
      <c r="H32" s="36"/>
      <c r="I32" s="36" t="s">
        <v>128</v>
      </c>
      <c r="J32" s="36"/>
      <c r="K32" s="36"/>
      <c r="L32" s="36"/>
      <c r="M32" s="36"/>
      <c r="N32" s="37">
        <f t="shared" si="1"/>
        <v>0</v>
      </c>
      <c r="O32" s="36"/>
      <c r="P32" s="37">
        <f t="shared" si="2"/>
        <v>0</v>
      </c>
    </row>
    <row r="33" spans="1:16" s="14" customFormat="1" ht="14.25" customHeight="1">
      <c r="A33" s="44" t="s">
        <v>37</v>
      </c>
      <c r="B33" s="42" t="s">
        <v>36</v>
      </c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>
        <f t="shared" si="1"/>
        <v>0</v>
      </c>
      <c r="O33" s="36"/>
      <c r="P33" s="37">
        <f t="shared" si="2"/>
        <v>0</v>
      </c>
    </row>
    <row r="34" spans="1:16" s="14" customFormat="1" ht="14.25" customHeight="1">
      <c r="A34" s="44" t="s">
        <v>35</v>
      </c>
      <c r="B34" s="42" t="s">
        <v>34</v>
      </c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7">
        <f t="shared" si="1"/>
        <v>0</v>
      </c>
      <c r="O34" s="36"/>
      <c r="P34" s="37">
        <f t="shared" si="2"/>
        <v>0</v>
      </c>
    </row>
    <row r="35" spans="1:16" s="14" customFormat="1" ht="14.25" customHeight="1">
      <c r="A35" s="44" t="s">
        <v>33</v>
      </c>
      <c r="B35" s="42" t="s">
        <v>32</v>
      </c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7">
        <f t="shared" si="1"/>
        <v>0</v>
      </c>
      <c r="O35" s="36"/>
      <c r="P35" s="37">
        <f t="shared" si="2"/>
        <v>0</v>
      </c>
    </row>
    <row r="36" spans="1:16" s="14" customFormat="1" ht="14.25" customHeight="1">
      <c r="A36" s="45" t="s">
        <v>127</v>
      </c>
      <c r="B36" s="39" t="s">
        <v>126</v>
      </c>
      <c r="C36" s="43">
        <f t="shared" ref="C36:M36" si="8">SUM(C37:C40)</f>
        <v>0</v>
      </c>
      <c r="D36" s="43">
        <f t="shared" si="8"/>
        <v>0</v>
      </c>
      <c r="E36" s="43">
        <f t="shared" si="8"/>
        <v>0</v>
      </c>
      <c r="F36" s="43">
        <f t="shared" si="8"/>
        <v>0</v>
      </c>
      <c r="G36" s="43">
        <f t="shared" si="8"/>
        <v>0</v>
      </c>
      <c r="H36" s="43">
        <f t="shared" si="8"/>
        <v>0</v>
      </c>
      <c r="I36" s="43">
        <f t="shared" si="8"/>
        <v>0</v>
      </c>
      <c r="J36" s="43">
        <f t="shared" si="8"/>
        <v>0</v>
      </c>
      <c r="K36" s="43">
        <f t="shared" si="8"/>
        <v>0</v>
      </c>
      <c r="L36" s="43">
        <f t="shared" si="8"/>
        <v>0</v>
      </c>
      <c r="M36" s="43">
        <f t="shared" si="8"/>
        <v>0</v>
      </c>
      <c r="N36" s="41">
        <f t="shared" si="1"/>
        <v>0</v>
      </c>
      <c r="O36" s="43">
        <f>SUM(O37:O40)</f>
        <v>0</v>
      </c>
      <c r="P36" s="41">
        <f t="shared" si="2"/>
        <v>0</v>
      </c>
    </row>
    <row r="37" spans="1:16" s="14" customFormat="1" ht="14.25" customHeight="1">
      <c r="A37" s="46" t="s">
        <v>125</v>
      </c>
      <c r="B37" s="42" t="s">
        <v>38</v>
      </c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7">
        <f t="shared" si="1"/>
        <v>0</v>
      </c>
      <c r="O37" s="35"/>
      <c r="P37" s="37">
        <f t="shared" si="2"/>
        <v>0</v>
      </c>
    </row>
    <row r="38" spans="1:16" s="14" customFormat="1" ht="14.25" customHeight="1">
      <c r="A38" s="46" t="s">
        <v>124</v>
      </c>
      <c r="B38" s="42" t="s">
        <v>36</v>
      </c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7">
        <f t="shared" si="1"/>
        <v>0</v>
      </c>
      <c r="O38" s="35"/>
      <c r="P38" s="37">
        <f t="shared" si="2"/>
        <v>0</v>
      </c>
    </row>
    <row r="39" spans="1:16" s="14" customFormat="1" ht="14.25" customHeight="1">
      <c r="A39" s="46" t="s">
        <v>123</v>
      </c>
      <c r="B39" s="42" t="s">
        <v>34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7">
        <f t="shared" si="1"/>
        <v>0</v>
      </c>
      <c r="O39" s="35"/>
      <c r="P39" s="37">
        <f t="shared" si="2"/>
        <v>0</v>
      </c>
    </row>
    <row r="40" spans="1:16" s="14" customFormat="1" ht="14.25" customHeight="1">
      <c r="A40" s="46" t="s">
        <v>122</v>
      </c>
      <c r="B40" s="42" t="s">
        <v>32</v>
      </c>
      <c r="C40" s="35"/>
      <c r="D40" s="36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1"/>
        <v>0</v>
      </c>
      <c r="O40" s="35"/>
      <c r="P40" s="37">
        <f t="shared" si="2"/>
        <v>0</v>
      </c>
    </row>
    <row r="41" spans="1:16" s="14" customFormat="1">
      <c r="A41" s="45" t="s">
        <v>121</v>
      </c>
      <c r="B41" s="39" t="s">
        <v>110</v>
      </c>
      <c r="C41" s="43">
        <f t="shared" ref="C41:M41" si="9">SUM(C42:C45)</f>
        <v>0</v>
      </c>
      <c r="D41" s="43">
        <f t="shared" si="9"/>
        <v>0</v>
      </c>
      <c r="E41" s="43">
        <f t="shared" si="9"/>
        <v>0</v>
      </c>
      <c r="F41" s="43">
        <f t="shared" si="9"/>
        <v>0</v>
      </c>
      <c r="G41" s="43">
        <f t="shared" si="9"/>
        <v>0</v>
      </c>
      <c r="H41" s="43">
        <f t="shared" si="9"/>
        <v>0</v>
      </c>
      <c r="I41" s="43">
        <f t="shared" si="9"/>
        <v>0</v>
      </c>
      <c r="J41" s="43">
        <f t="shared" si="9"/>
        <v>0</v>
      </c>
      <c r="K41" s="43">
        <f t="shared" si="9"/>
        <v>0</v>
      </c>
      <c r="L41" s="43">
        <f t="shared" si="9"/>
        <v>0</v>
      </c>
      <c r="M41" s="43">
        <f t="shared" si="9"/>
        <v>0</v>
      </c>
      <c r="N41" s="41">
        <f t="shared" si="1"/>
        <v>0</v>
      </c>
      <c r="O41" s="43">
        <f>SUM(O42:O45)</f>
        <v>0</v>
      </c>
      <c r="P41" s="41">
        <f t="shared" si="2"/>
        <v>0</v>
      </c>
    </row>
    <row r="42" spans="1:16" s="14" customFormat="1" ht="15">
      <c r="A42" s="46" t="s">
        <v>120</v>
      </c>
      <c r="B42" s="42" t="s">
        <v>38</v>
      </c>
      <c r="C42" s="35"/>
      <c r="D42" s="36"/>
      <c r="E42" s="35"/>
      <c r="F42" s="35"/>
      <c r="G42" s="35"/>
      <c r="H42" s="35"/>
      <c r="I42" s="35"/>
      <c r="J42" s="35"/>
      <c r="K42" s="35"/>
      <c r="L42" s="35"/>
      <c r="M42" s="35"/>
      <c r="N42" s="37">
        <f t="shared" ref="N42:N59" si="10">SUM(C42:M42)</f>
        <v>0</v>
      </c>
      <c r="O42" s="35"/>
      <c r="P42" s="37">
        <f t="shared" ref="P42:P59" si="11">N42+O42</f>
        <v>0</v>
      </c>
    </row>
    <row r="43" spans="1:16" s="14" customFormat="1" ht="15">
      <c r="A43" s="46" t="s">
        <v>119</v>
      </c>
      <c r="B43" s="42" t="s">
        <v>36</v>
      </c>
      <c r="C43" s="35"/>
      <c r="D43" s="36"/>
      <c r="E43" s="35"/>
      <c r="F43" s="35"/>
      <c r="G43" s="35"/>
      <c r="H43" s="35"/>
      <c r="I43" s="35"/>
      <c r="J43" s="35"/>
      <c r="K43" s="35"/>
      <c r="L43" s="35"/>
      <c r="M43" s="35"/>
      <c r="N43" s="37">
        <f t="shared" si="10"/>
        <v>0</v>
      </c>
      <c r="O43" s="35"/>
      <c r="P43" s="37">
        <f t="shared" si="11"/>
        <v>0</v>
      </c>
    </row>
    <row r="44" spans="1:16" s="14" customFormat="1" ht="15">
      <c r="A44" s="46" t="s">
        <v>118</v>
      </c>
      <c r="B44" s="42" t="s">
        <v>34</v>
      </c>
      <c r="C44" s="35"/>
      <c r="D44" s="36"/>
      <c r="E44" s="35"/>
      <c r="F44" s="35"/>
      <c r="G44" s="35"/>
      <c r="H44" s="35"/>
      <c r="I44" s="35"/>
      <c r="J44" s="35"/>
      <c r="K44" s="35"/>
      <c r="L44" s="35"/>
      <c r="M44" s="35"/>
      <c r="N44" s="37">
        <f t="shared" si="10"/>
        <v>0</v>
      </c>
      <c r="O44" s="35"/>
      <c r="P44" s="37">
        <f t="shared" si="11"/>
        <v>0</v>
      </c>
    </row>
    <row r="45" spans="1:16" s="14" customFormat="1" ht="15">
      <c r="A45" s="46" t="s">
        <v>117</v>
      </c>
      <c r="B45" s="42" t="s">
        <v>32</v>
      </c>
      <c r="C45" s="35"/>
      <c r="D45" s="36"/>
      <c r="E45" s="35"/>
      <c r="F45" s="35"/>
      <c r="G45" s="35"/>
      <c r="H45" s="35"/>
      <c r="I45" s="35"/>
      <c r="J45" s="35"/>
      <c r="K45" s="35"/>
      <c r="L45" s="35"/>
      <c r="M45" s="35"/>
      <c r="N45" s="37">
        <f t="shared" si="10"/>
        <v>0</v>
      </c>
      <c r="O45" s="35"/>
      <c r="P45" s="37">
        <f t="shared" si="11"/>
        <v>0</v>
      </c>
    </row>
    <row r="46" spans="1:16" s="14" customFormat="1">
      <c r="A46" s="47">
        <v>1.5</v>
      </c>
      <c r="B46" s="34" t="s">
        <v>31</v>
      </c>
      <c r="C46" s="35"/>
      <c r="D46" s="36"/>
      <c r="E46" s="35"/>
      <c r="F46" s="35"/>
      <c r="G46" s="35"/>
      <c r="H46" s="35"/>
      <c r="I46" s="35"/>
      <c r="J46" s="35"/>
      <c r="K46" s="35"/>
      <c r="L46" s="35"/>
      <c r="M46" s="35"/>
      <c r="N46" s="37">
        <f t="shared" si="10"/>
        <v>0</v>
      </c>
      <c r="O46" s="35"/>
      <c r="P46" s="37">
        <f t="shared" si="11"/>
        <v>0</v>
      </c>
    </row>
    <row r="47" spans="1:16" s="14" customFormat="1">
      <c r="A47" s="33">
        <v>1.6</v>
      </c>
      <c r="B47" s="34" t="s">
        <v>30</v>
      </c>
      <c r="C47" s="35"/>
      <c r="D47" s="36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10"/>
        <v>0</v>
      </c>
      <c r="O47" s="35"/>
      <c r="P47" s="37">
        <f t="shared" si="11"/>
        <v>0</v>
      </c>
    </row>
    <row r="48" spans="1:16" s="14" customFormat="1">
      <c r="A48" s="33">
        <v>1.7</v>
      </c>
      <c r="B48" s="48" t="s">
        <v>29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10"/>
        <v>0</v>
      </c>
      <c r="O48" s="35"/>
      <c r="P48" s="37">
        <f t="shared" si="11"/>
        <v>0</v>
      </c>
    </row>
    <row r="49" spans="1:16" s="14" customFormat="1" ht="14.25" customHeight="1">
      <c r="A49" s="30">
        <v>2</v>
      </c>
      <c r="B49" s="31" t="s">
        <v>116</v>
      </c>
      <c r="C49" s="32">
        <f t="shared" ref="C49:M49" si="12">C50+C55+C56+C57+C58+C59</f>
        <v>0</v>
      </c>
      <c r="D49" s="32">
        <f t="shared" si="12"/>
        <v>0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0</v>
      </c>
      <c r="O49" s="32">
        <f>O50+O55+O56+O57+O58+O59</f>
        <v>0</v>
      </c>
      <c r="P49" s="32">
        <f t="shared" si="11"/>
        <v>0</v>
      </c>
    </row>
    <row r="50" spans="1:16" s="14" customFormat="1">
      <c r="A50" s="38">
        <v>2.1</v>
      </c>
      <c r="B50" s="39" t="s">
        <v>27</v>
      </c>
      <c r="C50" s="40">
        <f t="shared" ref="C50:M50" si="13">C51+C52+C53+C54</f>
        <v>0</v>
      </c>
      <c r="D50" s="40">
        <f t="shared" si="13"/>
        <v>0</v>
      </c>
      <c r="E50" s="40">
        <f t="shared" si="13"/>
        <v>0</v>
      </c>
      <c r="F50" s="40">
        <f t="shared" si="13"/>
        <v>0</v>
      </c>
      <c r="G50" s="40">
        <f t="shared" si="13"/>
        <v>0</v>
      </c>
      <c r="H50" s="40">
        <f t="shared" si="13"/>
        <v>0</v>
      </c>
      <c r="I50" s="40">
        <f t="shared" si="13"/>
        <v>0</v>
      </c>
      <c r="J50" s="40">
        <f t="shared" si="13"/>
        <v>0</v>
      </c>
      <c r="K50" s="40">
        <f t="shared" si="13"/>
        <v>0</v>
      </c>
      <c r="L50" s="40">
        <f t="shared" si="13"/>
        <v>0</v>
      </c>
      <c r="M50" s="40">
        <f t="shared" si="13"/>
        <v>0</v>
      </c>
      <c r="N50" s="41">
        <f t="shared" si="10"/>
        <v>0</v>
      </c>
      <c r="O50" s="40">
        <f>O51+O52+O53+O54</f>
        <v>0</v>
      </c>
      <c r="P50" s="41">
        <f t="shared" si="11"/>
        <v>0</v>
      </c>
    </row>
    <row r="51" spans="1:16" s="14" customFormat="1">
      <c r="A51" s="33" t="s">
        <v>26</v>
      </c>
      <c r="B51" s="42" t="s">
        <v>25</v>
      </c>
      <c r="C51" s="35"/>
      <c r="D51" s="36"/>
      <c r="E51" s="35"/>
      <c r="F51" s="35"/>
      <c r="G51" s="35"/>
      <c r="H51" s="35"/>
      <c r="I51" s="35"/>
      <c r="J51" s="35"/>
      <c r="K51" s="35"/>
      <c r="L51" s="35"/>
      <c r="M51" s="35"/>
      <c r="N51" s="37">
        <f t="shared" si="10"/>
        <v>0</v>
      </c>
      <c r="O51" s="35"/>
      <c r="P51" s="37">
        <f t="shared" si="11"/>
        <v>0</v>
      </c>
    </row>
    <row r="52" spans="1:16" s="14" customFormat="1">
      <c r="A52" s="33" t="s">
        <v>24</v>
      </c>
      <c r="B52" s="42" t="s">
        <v>23</v>
      </c>
      <c r="C52" s="35"/>
      <c r="D52" s="36"/>
      <c r="E52" s="35"/>
      <c r="F52" s="35"/>
      <c r="G52" s="35"/>
      <c r="H52" s="35"/>
      <c r="I52" s="35"/>
      <c r="J52" s="35"/>
      <c r="K52" s="35"/>
      <c r="L52" s="35"/>
      <c r="M52" s="35"/>
      <c r="N52" s="37">
        <f t="shared" si="10"/>
        <v>0</v>
      </c>
      <c r="O52" s="35"/>
      <c r="P52" s="37">
        <f t="shared" si="11"/>
        <v>0</v>
      </c>
    </row>
    <row r="53" spans="1:16" s="14" customFormat="1">
      <c r="A53" s="33" t="s">
        <v>22</v>
      </c>
      <c r="B53" s="42" t="s">
        <v>21</v>
      </c>
      <c r="C53" s="35"/>
      <c r="D53" s="36"/>
      <c r="E53" s="35"/>
      <c r="F53" s="35"/>
      <c r="G53" s="35"/>
      <c r="H53" s="35"/>
      <c r="I53" s="35"/>
      <c r="J53" s="35"/>
      <c r="K53" s="35"/>
      <c r="L53" s="35"/>
      <c r="M53" s="35"/>
      <c r="N53" s="37">
        <f t="shared" si="10"/>
        <v>0</v>
      </c>
      <c r="O53" s="35"/>
      <c r="P53" s="37">
        <f t="shared" si="11"/>
        <v>0</v>
      </c>
    </row>
    <row r="54" spans="1:16" s="14" customFormat="1">
      <c r="A54" s="33" t="s">
        <v>20</v>
      </c>
      <c r="B54" s="42" t="s">
        <v>19</v>
      </c>
      <c r="C54" s="35"/>
      <c r="D54" s="36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si="10"/>
        <v>0</v>
      </c>
      <c r="O54" s="35"/>
      <c r="P54" s="37">
        <f t="shared" si="11"/>
        <v>0</v>
      </c>
    </row>
    <row r="55" spans="1:16" s="14" customFormat="1">
      <c r="A55" s="33">
        <v>2.2000000000000002</v>
      </c>
      <c r="B55" s="34" t="s">
        <v>18</v>
      </c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si="10"/>
        <v>0</v>
      </c>
      <c r="O55" s="35"/>
      <c r="P55" s="37">
        <f t="shared" si="11"/>
        <v>0</v>
      </c>
    </row>
    <row r="56" spans="1:16" s="14" customFormat="1" ht="16.5" customHeight="1">
      <c r="A56" s="33">
        <v>2.2999999999999998</v>
      </c>
      <c r="B56" s="34" t="s">
        <v>115</v>
      </c>
      <c r="C56" s="35"/>
      <c r="D56" s="36"/>
      <c r="E56" s="35"/>
      <c r="F56" s="35"/>
      <c r="G56" s="35"/>
      <c r="H56" s="35"/>
      <c r="I56" s="35"/>
      <c r="J56" s="35"/>
      <c r="K56" s="35"/>
      <c r="L56" s="35"/>
      <c r="M56" s="35"/>
      <c r="N56" s="37">
        <f t="shared" si="10"/>
        <v>0</v>
      </c>
      <c r="O56" s="35"/>
      <c r="P56" s="37">
        <f t="shared" si="11"/>
        <v>0</v>
      </c>
    </row>
    <row r="57" spans="1:16" s="14" customFormat="1" ht="16.5" customHeight="1">
      <c r="A57" s="33">
        <v>2.4</v>
      </c>
      <c r="B57" s="34" t="s">
        <v>15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7">
        <f t="shared" si="10"/>
        <v>0</v>
      </c>
      <c r="O57" s="36"/>
      <c r="P57" s="37">
        <f t="shared" si="11"/>
        <v>0</v>
      </c>
    </row>
    <row r="58" spans="1:16" s="14" customFormat="1" ht="17.25" customHeight="1">
      <c r="A58" s="33">
        <v>2.5</v>
      </c>
      <c r="B58" s="34" t="s">
        <v>14</v>
      </c>
      <c r="C58" s="35"/>
      <c r="D58" s="36"/>
      <c r="E58" s="36"/>
      <c r="F58" s="36"/>
      <c r="G58" s="36"/>
      <c r="H58" s="36"/>
      <c r="I58" s="36"/>
      <c r="J58" s="35"/>
      <c r="K58" s="35"/>
      <c r="L58" s="35"/>
      <c r="M58" s="35"/>
      <c r="N58" s="37">
        <f t="shared" si="10"/>
        <v>0</v>
      </c>
      <c r="O58" s="35"/>
      <c r="P58" s="37">
        <f t="shared" si="11"/>
        <v>0</v>
      </c>
    </row>
    <row r="59" spans="1:16" s="14" customFormat="1" ht="17.25" customHeight="1">
      <c r="A59" s="33">
        <v>2.6</v>
      </c>
      <c r="B59" s="34" t="s">
        <v>13</v>
      </c>
      <c r="C59" s="35"/>
      <c r="D59" s="36"/>
      <c r="E59" s="35"/>
      <c r="F59" s="35"/>
      <c r="G59" s="35"/>
      <c r="H59" s="35"/>
      <c r="I59" s="35"/>
      <c r="J59" s="35"/>
      <c r="K59" s="35"/>
      <c r="L59" s="49"/>
      <c r="M59" s="49"/>
      <c r="N59" s="37">
        <f t="shared" si="10"/>
        <v>0</v>
      </c>
      <c r="O59" s="49"/>
      <c r="P59" s="37">
        <f t="shared" si="11"/>
        <v>0</v>
      </c>
    </row>
    <row r="60" spans="1:16" s="14" customFormat="1">
      <c r="A60" s="50">
        <v>3</v>
      </c>
      <c r="B60" s="51" t="s">
        <v>114</v>
      </c>
      <c r="C60" s="41">
        <f t="shared" ref="C60:M60" si="14">C10-C49</f>
        <v>0</v>
      </c>
      <c r="D60" s="41">
        <f t="shared" si="14"/>
        <v>0</v>
      </c>
      <c r="E60" s="41">
        <f t="shared" si="14"/>
        <v>0</v>
      </c>
      <c r="F60" s="41">
        <f t="shared" si="14"/>
        <v>0</v>
      </c>
      <c r="G60" s="41">
        <f t="shared" si="14"/>
        <v>0</v>
      </c>
      <c r="H60" s="41">
        <f t="shared" si="14"/>
        <v>0</v>
      </c>
      <c r="I60" s="41">
        <f t="shared" si="14"/>
        <v>0</v>
      </c>
      <c r="J60" s="41">
        <f t="shared" si="14"/>
        <v>0</v>
      </c>
      <c r="K60" s="41">
        <f t="shared" si="14"/>
        <v>0</v>
      </c>
      <c r="L60" s="41">
        <f t="shared" si="14"/>
        <v>0</v>
      </c>
      <c r="M60" s="41">
        <f t="shared" si="14"/>
        <v>0</v>
      </c>
      <c r="N60" s="52"/>
      <c r="O60" s="53"/>
      <c r="P60" s="53"/>
    </row>
    <row r="61" spans="1:16" s="14" customFormat="1">
      <c r="A61" s="50">
        <v>4</v>
      </c>
      <c r="B61" s="54" t="s">
        <v>11</v>
      </c>
      <c r="C61" s="55">
        <f>C10</f>
        <v>0</v>
      </c>
      <c r="D61" s="55">
        <f t="shared" ref="D61:M61" si="15">C61+D10</f>
        <v>0</v>
      </c>
      <c r="E61" s="55">
        <f t="shared" si="15"/>
        <v>0</v>
      </c>
      <c r="F61" s="55">
        <f t="shared" si="15"/>
        <v>0</v>
      </c>
      <c r="G61" s="55">
        <f t="shared" si="15"/>
        <v>0</v>
      </c>
      <c r="H61" s="55">
        <f t="shared" si="15"/>
        <v>0</v>
      </c>
      <c r="I61" s="55">
        <f t="shared" si="15"/>
        <v>0</v>
      </c>
      <c r="J61" s="55">
        <f t="shared" si="15"/>
        <v>0</v>
      </c>
      <c r="K61" s="55">
        <f t="shared" si="15"/>
        <v>0</v>
      </c>
      <c r="L61" s="55">
        <f t="shared" si="15"/>
        <v>0</v>
      </c>
      <c r="M61" s="55">
        <f t="shared" si="15"/>
        <v>0</v>
      </c>
      <c r="N61" s="56"/>
      <c r="O61" s="56"/>
      <c r="P61" s="56"/>
    </row>
    <row r="62" spans="1:16" s="14" customFormat="1">
      <c r="A62" s="50">
        <v>5</v>
      </c>
      <c r="B62" s="54" t="s">
        <v>10</v>
      </c>
      <c r="C62" s="55">
        <f>C49</f>
        <v>0</v>
      </c>
      <c r="D62" s="55">
        <f t="shared" ref="D62:M62" si="16">C62+D49</f>
        <v>0</v>
      </c>
      <c r="E62" s="55">
        <f t="shared" si="16"/>
        <v>0</v>
      </c>
      <c r="F62" s="55">
        <f t="shared" si="16"/>
        <v>0</v>
      </c>
      <c r="G62" s="55">
        <f t="shared" si="16"/>
        <v>0</v>
      </c>
      <c r="H62" s="55">
        <f t="shared" si="16"/>
        <v>0</v>
      </c>
      <c r="I62" s="55">
        <f t="shared" si="16"/>
        <v>0</v>
      </c>
      <c r="J62" s="55">
        <f t="shared" si="16"/>
        <v>0</v>
      </c>
      <c r="K62" s="55">
        <f t="shared" si="16"/>
        <v>0</v>
      </c>
      <c r="L62" s="55">
        <f t="shared" si="16"/>
        <v>0</v>
      </c>
      <c r="M62" s="55">
        <f t="shared" si="16"/>
        <v>0</v>
      </c>
      <c r="N62" s="56"/>
      <c r="O62" s="56"/>
      <c r="P62" s="56"/>
    </row>
    <row r="63" spans="1:16" s="14" customFormat="1">
      <c r="A63" s="50">
        <v>6</v>
      </c>
      <c r="B63" s="54" t="s">
        <v>9</v>
      </c>
      <c r="C63" s="55">
        <f t="shared" ref="C63:M63" si="17">C61-C62</f>
        <v>0</v>
      </c>
      <c r="D63" s="55">
        <f t="shared" si="17"/>
        <v>0</v>
      </c>
      <c r="E63" s="55">
        <f t="shared" si="17"/>
        <v>0</v>
      </c>
      <c r="F63" s="55">
        <f t="shared" si="17"/>
        <v>0</v>
      </c>
      <c r="G63" s="55">
        <f t="shared" si="17"/>
        <v>0</v>
      </c>
      <c r="H63" s="55">
        <f t="shared" si="17"/>
        <v>0</v>
      </c>
      <c r="I63" s="55">
        <f t="shared" si="17"/>
        <v>0</v>
      </c>
      <c r="J63" s="55">
        <f t="shared" si="17"/>
        <v>0</v>
      </c>
      <c r="K63" s="55">
        <f t="shared" si="17"/>
        <v>0</v>
      </c>
      <c r="L63" s="55">
        <f t="shared" si="17"/>
        <v>0</v>
      </c>
      <c r="M63" s="55">
        <f t="shared" si="17"/>
        <v>0</v>
      </c>
      <c r="N63" s="56"/>
      <c r="O63" s="56"/>
      <c r="P63" s="56"/>
    </row>
    <row r="64" spans="1:16" s="14" customFormat="1">
      <c r="A64" s="57">
        <v>7</v>
      </c>
      <c r="B64" s="58" t="s">
        <v>8</v>
      </c>
      <c r="C64" s="59" t="e">
        <f t="shared" ref="C64:M64" si="18">C63/$N$10</f>
        <v>#DIV/0!</v>
      </c>
      <c r="D64" s="59" t="e">
        <f t="shared" si="18"/>
        <v>#DIV/0!</v>
      </c>
      <c r="E64" s="59" t="e">
        <f t="shared" si="18"/>
        <v>#DIV/0!</v>
      </c>
      <c r="F64" s="59" t="e">
        <f t="shared" si="18"/>
        <v>#DIV/0!</v>
      </c>
      <c r="G64" s="59" t="e">
        <f t="shared" si="18"/>
        <v>#DIV/0!</v>
      </c>
      <c r="H64" s="59" t="e">
        <f t="shared" si="18"/>
        <v>#DIV/0!</v>
      </c>
      <c r="I64" s="59" t="e">
        <f t="shared" si="18"/>
        <v>#DIV/0!</v>
      </c>
      <c r="J64" s="59" t="e">
        <f t="shared" si="18"/>
        <v>#DIV/0!</v>
      </c>
      <c r="K64" s="59" t="e">
        <f t="shared" si="18"/>
        <v>#DIV/0!</v>
      </c>
      <c r="L64" s="59" t="e">
        <f t="shared" si="18"/>
        <v>#DIV/0!</v>
      </c>
      <c r="M64" s="59" t="e">
        <f t="shared" si="18"/>
        <v>#DIV/0!</v>
      </c>
      <c r="N64" s="56"/>
      <c r="O64" s="56"/>
      <c r="P64" s="56"/>
    </row>
    <row r="65" spans="1:114" s="14" customFormat="1">
      <c r="A65" s="6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</row>
    <row r="66" spans="1:114" s="14" customFormat="1">
      <c r="A66" s="6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</row>
    <row r="67" spans="1:114" s="14" customFormat="1">
      <c r="B67" s="17" t="s">
        <v>91</v>
      </c>
      <c r="C67" s="18">
        <f>$C$2</f>
        <v>0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14" s="14" customFormat="1">
      <c r="B68" s="17" t="s">
        <v>90</v>
      </c>
      <c r="C68" s="18">
        <f>$C$3</f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14" s="14" customFormat="1">
      <c r="B69" s="17" t="s">
        <v>89</v>
      </c>
      <c r="C69" s="18">
        <f>$C$4</f>
        <v>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14" s="14" customFormat="1">
      <c r="B70" s="17" t="s">
        <v>88</v>
      </c>
      <c r="C70" s="20">
        <f>$C$5</f>
        <v>0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14" s="14" customFormat="1">
      <c r="B71" s="21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14" s="14" customFormat="1">
      <c r="A72" s="22" t="s">
        <v>113</v>
      </c>
      <c r="B72" s="23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14" s="14" customFormat="1">
      <c r="B73" s="24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14" ht="22.5">
      <c r="A74" s="25" t="s">
        <v>86</v>
      </c>
      <c r="B74" s="26" t="s">
        <v>85</v>
      </c>
      <c r="C74" s="27" t="s">
        <v>84</v>
      </c>
      <c r="D74" s="28" t="s">
        <v>83</v>
      </c>
      <c r="E74" s="29" t="s">
        <v>82</v>
      </c>
      <c r="F74" s="29" t="s">
        <v>81</v>
      </c>
      <c r="G74" s="29" t="s">
        <v>80</v>
      </c>
      <c r="H74" s="29" t="s">
        <v>79</v>
      </c>
      <c r="I74" s="29" t="s">
        <v>78</v>
      </c>
      <c r="J74" s="29" t="s">
        <v>77</v>
      </c>
      <c r="K74" s="29" t="s">
        <v>76</v>
      </c>
      <c r="L74" s="29" t="s">
        <v>75</v>
      </c>
      <c r="M74" s="29" t="s">
        <v>74</v>
      </c>
      <c r="N74" s="29" t="s">
        <v>73</v>
      </c>
      <c r="O74" s="29" t="s">
        <v>72</v>
      </c>
      <c r="P74" s="29" t="s">
        <v>71</v>
      </c>
    </row>
    <row r="75" spans="1:114" s="65" customFormat="1" ht="14.25" customHeight="1">
      <c r="A75" s="30">
        <v>1</v>
      </c>
      <c r="B75" s="31" t="s">
        <v>112</v>
      </c>
      <c r="C75" s="32">
        <f t="shared" ref="C75:M75" si="19">SUM(C76:C79)+C105+C106+C107</f>
        <v>0</v>
      </c>
      <c r="D75" s="32">
        <f t="shared" si="19"/>
        <v>0</v>
      </c>
      <c r="E75" s="32">
        <f t="shared" si="19"/>
        <v>0</v>
      </c>
      <c r="F75" s="32">
        <f t="shared" si="19"/>
        <v>0</v>
      </c>
      <c r="G75" s="32">
        <f t="shared" si="19"/>
        <v>0</v>
      </c>
      <c r="H75" s="32">
        <f t="shared" si="19"/>
        <v>0</v>
      </c>
      <c r="I75" s="32">
        <f t="shared" si="19"/>
        <v>0</v>
      </c>
      <c r="J75" s="32">
        <f t="shared" si="19"/>
        <v>0</v>
      </c>
      <c r="K75" s="32">
        <f t="shared" si="19"/>
        <v>0</v>
      </c>
      <c r="L75" s="32">
        <f t="shared" si="19"/>
        <v>0</v>
      </c>
      <c r="M75" s="32">
        <f t="shared" si="19"/>
        <v>0</v>
      </c>
      <c r="N75" s="32">
        <f t="shared" ref="N75:N119" si="20">SUM(C75:M75)</f>
        <v>0</v>
      </c>
      <c r="O75" s="32">
        <f>SUM(O76:O79)+O105+O106+O107</f>
        <v>0</v>
      </c>
      <c r="P75" s="32">
        <f t="shared" ref="P75:P119" si="21">N75+O75</f>
        <v>0</v>
      </c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</row>
    <row r="76" spans="1:114" ht="14.25" customHeight="1">
      <c r="A76" s="33">
        <v>1.1000000000000001</v>
      </c>
      <c r="B76" s="34" t="s">
        <v>69</v>
      </c>
      <c r="C76" s="35"/>
      <c r="D76" s="36"/>
      <c r="E76" s="35"/>
      <c r="F76" s="35"/>
      <c r="G76" s="35"/>
      <c r="H76" s="35"/>
      <c r="I76" s="35"/>
      <c r="J76" s="35"/>
      <c r="K76" s="35"/>
      <c r="L76" s="35"/>
      <c r="M76" s="35"/>
      <c r="N76" s="37">
        <f t="shared" si="20"/>
        <v>0</v>
      </c>
      <c r="O76" s="35"/>
      <c r="P76" s="37">
        <f t="shared" si="21"/>
        <v>0</v>
      </c>
    </row>
    <row r="77" spans="1:114" ht="14.25" customHeight="1">
      <c r="A77" s="33">
        <v>1.2</v>
      </c>
      <c r="B77" s="34" t="s">
        <v>68</v>
      </c>
      <c r="C77" s="35"/>
      <c r="D77" s="36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20"/>
        <v>0</v>
      </c>
      <c r="O77" s="35"/>
      <c r="P77" s="37">
        <f t="shared" si="21"/>
        <v>0</v>
      </c>
    </row>
    <row r="78" spans="1:114" ht="23.25" customHeight="1">
      <c r="A78" s="33">
        <v>1.3</v>
      </c>
      <c r="B78" s="34" t="s">
        <v>67</v>
      </c>
      <c r="C78" s="35"/>
      <c r="D78" s="36"/>
      <c r="E78" s="35"/>
      <c r="F78" s="35"/>
      <c r="G78" s="35"/>
      <c r="H78" s="35"/>
      <c r="I78" s="35"/>
      <c r="J78" s="35"/>
      <c r="K78" s="35"/>
      <c r="L78" s="35"/>
      <c r="M78" s="35"/>
      <c r="N78" s="37">
        <f t="shared" si="20"/>
        <v>0</v>
      </c>
      <c r="O78" s="35"/>
      <c r="P78" s="37">
        <f t="shared" si="21"/>
        <v>0</v>
      </c>
    </row>
    <row r="79" spans="1:114" ht="14.25" customHeight="1">
      <c r="A79" s="38">
        <v>1.4</v>
      </c>
      <c r="B79" s="39" t="s">
        <v>66</v>
      </c>
      <c r="C79" s="40">
        <f t="shared" ref="C79:M79" si="22">C80+C85+C90+C95+C100</f>
        <v>0</v>
      </c>
      <c r="D79" s="40">
        <f t="shared" si="22"/>
        <v>0</v>
      </c>
      <c r="E79" s="40">
        <f t="shared" si="22"/>
        <v>0</v>
      </c>
      <c r="F79" s="40">
        <f t="shared" si="22"/>
        <v>0</v>
      </c>
      <c r="G79" s="40">
        <f t="shared" si="22"/>
        <v>0</v>
      </c>
      <c r="H79" s="40">
        <f t="shared" si="22"/>
        <v>0</v>
      </c>
      <c r="I79" s="40">
        <f t="shared" si="22"/>
        <v>0</v>
      </c>
      <c r="J79" s="40">
        <f t="shared" si="22"/>
        <v>0</v>
      </c>
      <c r="K79" s="40">
        <f t="shared" si="22"/>
        <v>0</v>
      </c>
      <c r="L79" s="40">
        <f t="shared" si="22"/>
        <v>0</v>
      </c>
      <c r="M79" s="40">
        <f t="shared" si="22"/>
        <v>0</v>
      </c>
      <c r="N79" s="41">
        <f t="shared" si="20"/>
        <v>0</v>
      </c>
      <c r="O79" s="40">
        <f>O80+O85+O90+O95+O100</f>
        <v>0</v>
      </c>
      <c r="P79" s="41">
        <f t="shared" si="21"/>
        <v>0</v>
      </c>
    </row>
    <row r="80" spans="1:114" ht="14.25" customHeight="1">
      <c r="A80" s="38" t="s">
        <v>65</v>
      </c>
      <c r="B80" s="39" t="s">
        <v>103</v>
      </c>
      <c r="C80" s="43">
        <f t="shared" ref="C80:M80" si="23">SUM(C81:C84)</f>
        <v>0</v>
      </c>
      <c r="D80" s="43">
        <f t="shared" si="23"/>
        <v>0</v>
      </c>
      <c r="E80" s="43">
        <f t="shared" si="23"/>
        <v>0</v>
      </c>
      <c r="F80" s="43">
        <f t="shared" si="23"/>
        <v>0</v>
      </c>
      <c r="G80" s="43">
        <f t="shared" si="23"/>
        <v>0</v>
      </c>
      <c r="H80" s="43">
        <f t="shared" si="23"/>
        <v>0</v>
      </c>
      <c r="I80" s="43">
        <f t="shared" si="23"/>
        <v>0</v>
      </c>
      <c r="J80" s="43">
        <f t="shared" si="23"/>
        <v>0</v>
      </c>
      <c r="K80" s="43">
        <f t="shared" si="23"/>
        <v>0</v>
      </c>
      <c r="L80" s="43">
        <f t="shared" si="23"/>
        <v>0</v>
      </c>
      <c r="M80" s="43">
        <f t="shared" si="23"/>
        <v>0</v>
      </c>
      <c r="N80" s="41">
        <f t="shared" si="20"/>
        <v>0</v>
      </c>
      <c r="O80" s="43">
        <f>SUM(O81:O84)</f>
        <v>0</v>
      </c>
      <c r="P80" s="41">
        <f t="shared" si="21"/>
        <v>0</v>
      </c>
    </row>
    <row r="81" spans="1:16" s="14" customFormat="1" ht="14.25" customHeight="1">
      <c r="A81" s="44" t="s">
        <v>63</v>
      </c>
      <c r="B81" s="42" t="s">
        <v>38</v>
      </c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7">
        <f t="shared" si="20"/>
        <v>0</v>
      </c>
      <c r="O81" s="36"/>
      <c r="P81" s="37">
        <f t="shared" si="21"/>
        <v>0</v>
      </c>
    </row>
    <row r="82" spans="1:16" s="14" customFormat="1" ht="14.25" customHeight="1">
      <c r="A82" s="44" t="s">
        <v>62</v>
      </c>
      <c r="B82" s="42" t="s">
        <v>36</v>
      </c>
      <c r="C82" s="35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7">
        <f t="shared" si="20"/>
        <v>0</v>
      </c>
      <c r="O82" s="36"/>
      <c r="P82" s="37">
        <f t="shared" si="21"/>
        <v>0</v>
      </c>
    </row>
    <row r="83" spans="1:16" s="14" customFormat="1" ht="14.25" customHeight="1">
      <c r="A83" s="44" t="s">
        <v>61</v>
      </c>
      <c r="B83" s="42" t="s">
        <v>34</v>
      </c>
      <c r="C83" s="35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7">
        <f t="shared" si="20"/>
        <v>0</v>
      </c>
      <c r="O83" s="36"/>
      <c r="P83" s="37">
        <f t="shared" si="21"/>
        <v>0</v>
      </c>
    </row>
    <row r="84" spans="1:16" s="14" customFormat="1" ht="14.25" customHeight="1">
      <c r="A84" s="44" t="s">
        <v>60</v>
      </c>
      <c r="B84" s="42" t="s">
        <v>32</v>
      </c>
      <c r="C84" s="35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7">
        <f t="shared" si="20"/>
        <v>0</v>
      </c>
      <c r="O84" s="36"/>
      <c r="P84" s="37">
        <f t="shared" si="21"/>
        <v>0</v>
      </c>
    </row>
    <row r="85" spans="1:16" s="14" customFormat="1" ht="14.25" customHeight="1">
      <c r="A85" s="38" t="s">
        <v>59</v>
      </c>
      <c r="B85" s="39" t="s">
        <v>111</v>
      </c>
      <c r="C85" s="43">
        <f t="shared" ref="C85:M85" si="24">SUM(C86:C89)</f>
        <v>0</v>
      </c>
      <c r="D85" s="43">
        <f t="shared" si="24"/>
        <v>0</v>
      </c>
      <c r="E85" s="43">
        <f t="shared" si="24"/>
        <v>0</v>
      </c>
      <c r="F85" s="43">
        <f t="shared" si="24"/>
        <v>0</v>
      </c>
      <c r="G85" s="43">
        <f t="shared" si="24"/>
        <v>0</v>
      </c>
      <c r="H85" s="43">
        <f t="shared" si="24"/>
        <v>0</v>
      </c>
      <c r="I85" s="43">
        <f t="shared" si="24"/>
        <v>0</v>
      </c>
      <c r="J85" s="43">
        <f t="shared" si="24"/>
        <v>0</v>
      </c>
      <c r="K85" s="43">
        <f t="shared" si="24"/>
        <v>0</v>
      </c>
      <c r="L85" s="43">
        <f t="shared" si="24"/>
        <v>0</v>
      </c>
      <c r="M85" s="43">
        <f t="shared" si="24"/>
        <v>0</v>
      </c>
      <c r="N85" s="41">
        <f t="shared" si="20"/>
        <v>0</v>
      </c>
      <c r="O85" s="43">
        <f>SUM(O86:O89)</f>
        <v>0</v>
      </c>
      <c r="P85" s="41">
        <f t="shared" si="21"/>
        <v>0</v>
      </c>
    </row>
    <row r="86" spans="1:16" s="14" customFormat="1" ht="14.25" customHeight="1">
      <c r="A86" s="44" t="s">
        <v>57</v>
      </c>
      <c r="B86" s="42" t="s">
        <v>38</v>
      </c>
      <c r="C86" s="35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7">
        <f t="shared" si="20"/>
        <v>0</v>
      </c>
      <c r="O86" s="36"/>
      <c r="P86" s="37">
        <f t="shared" si="21"/>
        <v>0</v>
      </c>
    </row>
    <row r="87" spans="1:16" s="14" customFormat="1" ht="14.25" customHeight="1">
      <c r="A87" s="44" t="s">
        <v>56</v>
      </c>
      <c r="B87" s="42" t="s">
        <v>36</v>
      </c>
      <c r="C87" s="35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7">
        <f t="shared" si="20"/>
        <v>0</v>
      </c>
      <c r="O87" s="36"/>
      <c r="P87" s="37">
        <f t="shared" si="21"/>
        <v>0</v>
      </c>
    </row>
    <row r="88" spans="1:16" s="14" customFormat="1" ht="14.25" customHeight="1">
      <c r="A88" s="44" t="s">
        <v>55</v>
      </c>
      <c r="B88" s="42" t="s">
        <v>34</v>
      </c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7">
        <f t="shared" si="20"/>
        <v>0</v>
      </c>
      <c r="O88" s="36"/>
      <c r="P88" s="37">
        <f t="shared" si="21"/>
        <v>0</v>
      </c>
    </row>
    <row r="89" spans="1:16" s="14" customFormat="1" ht="14.25" customHeight="1">
      <c r="A89" s="44" t="s">
        <v>54</v>
      </c>
      <c r="B89" s="42" t="s">
        <v>32</v>
      </c>
      <c r="C89" s="35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7">
        <f t="shared" si="20"/>
        <v>0</v>
      </c>
      <c r="O89" s="36"/>
      <c r="P89" s="37">
        <f t="shared" si="21"/>
        <v>0</v>
      </c>
    </row>
    <row r="90" spans="1:16" s="14" customFormat="1" ht="14.25" customHeight="1">
      <c r="A90" s="38" t="s">
        <v>53</v>
      </c>
      <c r="B90" s="39" t="s">
        <v>110</v>
      </c>
      <c r="C90" s="43">
        <f t="shared" ref="C90:M90" si="25">SUM(C91:C94)</f>
        <v>0</v>
      </c>
      <c r="D90" s="43">
        <f t="shared" si="25"/>
        <v>0</v>
      </c>
      <c r="E90" s="43">
        <f t="shared" si="25"/>
        <v>0</v>
      </c>
      <c r="F90" s="43">
        <f t="shared" si="25"/>
        <v>0</v>
      </c>
      <c r="G90" s="43">
        <f t="shared" si="25"/>
        <v>0</v>
      </c>
      <c r="H90" s="43">
        <f t="shared" si="25"/>
        <v>0</v>
      </c>
      <c r="I90" s="43">
        <f t="shared" si="25"/>
        <v>0</v>
      </c>
      <c r="J90" s="43">
        <f t="shared" si="25"/>
        <v>0</v>
      </c>
      <c r="K90" s="43">
        <f t="shared" si="25"/>
        <v>0</v>
      </c>
      <c r="L90" s="43">
        <f t="shared" si="25"/>
        <v>0</v>
      </c>
      <c r="M90" s="43">
        <f t="shared" si="25"/>
        <v>0</v>
      </c>
      <c r="N90" s="41">
        <f t="shared" si="20"/>
        <v>0</v>
      </c>
      <c r="O90" s="43">
        <f>SUM(O91:O94)</f>
        <v>0</v>
      </c>
      <c r="P90" s="41">
        <f t="shared" si="21"/>
        <v>0</v>
      </c>
    </row>
    <row r="91" spans="1:16" s="14" customFormat="1" ht="14.25" customHeight="1">
      <c r="A91" s="44" t="s">
        <v>51</v>
      </c>
      <c r="B91" s="42" t="s">
        <v>38</v>
      </c>
      <c r="C91" s="3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7">
        <f t="shared" si="20"/>
        <v>0</v>
      </c>
      <c r="O91" s="36"/>
      <c r="P91" s="37">
        <f t="shared" si="21"/>
        <v>0</v>
      </c>
    </row>
    <row r="92" spans="1:16" s="14" customFormat="1" ht="14.25" customHeight="1">
      <c r="A92" s="44" t="s">
        <v>50</v>
      </c>
      <c r="B92" s="42" t="s">
        <v>36</v>
      </c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7">
        <f t="shared" si="20"/>
        <v>0</v>
      </c>
      <c r="O92" s="36"/>
      <c r="P92" s="37">
        <f t="shared" si="21"/>
        <v>0</v>
      </c>
    </row>
    <row r="93" spans="1:16" s="14" customFormat="1" ht="14.25" customHeight="1">
      <c r="A93" s="44" t="s">
        <v>49</v>
      </c>
      <c r="B93" s="42" t="s">
        <v>34</v>
      </c>
      <c r="C93" s="35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7">
        <f t="shared" si="20"/>
        <v>0</v>
      </c>
      <c r="O93" s="36"/>
      <c r="P93" s="37">
        <f t="shared" si="21"/>
        <v>0</v>
      </c>
    </row>
    <row r="94" spans="1:16" s="14" customFormat="1" ht="14.25" customHeight="1">
      <c r="A94" s="44" t="s">
        <v>48</v>
      </c>
      <c r="B94" s="42" t="s">
        <v>32</v>
      </c>
      <c r="C94" s="35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7">
        <f t="shared" si="20"/>
        <v>0</v>
      </c>
      <c r="O94" s="36"/>
      <c r="P94" s="37">
        <f t="shared" si="21"/>
        <v>0</v>
      </c>
    </row>
    <row r="95" spans="1:16" s="14" customFormat="1" ht="14.25" customHeight="1">
      <c r="A95" s="38" t="s">
        <v>47</v>
      </c>
      <c r="B95" s="39" t="s">
        <v>109</v>
      </c>
      <c r="C95" s="43">
        <f t="shared" ref="C95:M95" si="26">SUM(C96:C99)</f>
        <v>0</v>
      </c>
      <c r="D95" s="43">
        <f t="shared" si="26"/>
        <v>0</v>
      </c>
      <c r="E95" s="43">
        <f t="shared" si="26"/>
        <v>0</v>
      </c>
      <c r="F95" s="43">
        <f t="shared" si="26"/>
        <v>0</v>
      </c>
      <c r="G95" s="43">
        <f t="shared" si="26"/>
        <v>0</v>
      </c>
      <c r="H95" s="43">
        <f t="shared" si="26"/>
        <v>0</v>
      </c>
      <c r="I95" s="43">
        <f t="shared" si="26"/>
        <v>0</v>
      </c>
      <c r="J95" s="43">
        <f t="shared" si="26"/>
        <v>0</v>
      </c>
      <c r="K95" s="43">
        <f t="shared" si="26"/>
        <v>0</v>
      </c>
      <c r="L95" s="43">
        <f t="shared" si="26"/>
        <v>0</v>
      </c>
      <c r="M95" s="43">
        <f t="shared" si="26"/>
        <v>0</v>
      </c>
      <c r="N95" s="41">
        <f t="shared" si="20"/>
        <v>0</v>
      </c>
      <c r="O95" s="43">
        <f>SUM(O96:O99)</f>
        <v>0</v>
      </c>
      <c r="P95" s="41">
        <f t="shared" si="21"/>
        <v>0</v>
      </c>
    </row>
    <row r="96" spans="1:16" s="14" customFormat="1" ht="14.25" customHeight="1">
      <c r="A96" s="44" t="s">
        <v>45</v>
      </c>
      <c r="B96" s="42" t="s">
        <v>38</v>
      </c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7">
        <f t="shared" si="20"/>
        <v>0</v>
      </c>
      <c r="O96" s="36"/>
      <c r="P96" s="37">
        <f t="shared" si="21"/>
        <v>0</v>
      </c>
    </row>
    <row r="97" spans="1:114" ht="14.25" customHeight="1">
      <c r="A97" s="44" t="s">
        <v>44</v>
      </c>
      <c r="B97" s="42" t="s">
        <v>36</v>
      </c>
      <c r="C97" s="35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7">
        <f t="shared" si="20"/>
        <v>0</v>
      </c>
      <c r="O97" s="36"/>
      <c r="P97" s="37">
        <f t="shared" si="21"/>
        <v>0</v>
      </c>
    </row>
    <row r="98" spans="1:114" ht="14.25" customHeight="1">
      <c r="A98" s="44" t="s">
        <v>43</v>
      </c>
      <c r="B98" s="42" t="s">
        <v>34</v>
      </c>
      <c r="C98" s="35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7">
        <f t="shared" si="20"/>
        <v>0</v>
      </c>
      <c r="O98" s="36"/>
      <c r="P98" s="37">
        <f t="shared" si="21"/>
        <v>0</v>
      </c>
    </row>
    <row r="99" spans="1:114" ht="14.25" customHeight="1">
      <c r="A99" s="44" t="s">
        <v>42</v>
      </c>
      <c r="B99" s="42" t="s">
        <v>32</v>
      </c>
      <c r="C99" s="35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7">
        <f t="shared" si="20"/>
        <v>0</v>
      </c>
      <c r="O99" s="36"/>
      <c r="P99" s="37">
        <f t="shared" si="21"/>
        <v>0</v>
      </c>
    </row>
    <row r="100" spans="1:114" ht="14.25" customHeight="1">
      <c r="A100" s="45" t="s">
        <v>41</v>
      </c>
      <c r="B100" s="39" t="s">
        <v>40</v>
      </c>
      <c r="C100" s="43">
        <f t="shared" ref="C100:M100" si="27">SUM(C101:C104)</f>
        <v>0</v>
      </c>
      <c r="D100" s="43">
        <f t="shared" si="27"/>
        <v>0</v>
      </c>
      <c r="E100" s="43">
        <f t="shared" si="27"/>
        <v>0</v>
      </c>
      <c r="F100" s="43">
        <f t="shared" si="27"/>
        <v>0</v>
      </c>
      <c r="G100" s="43">
        <f t="shared" si="27"/>
        <v>0</v>
      </c>
      <c r="H100" s="43">
        <f t="shared" si="27"/>
        <v>0</v>
      </c>
      <c r="I100" s="43">
        <f t="shared" si="27"/>
        <v>0</v>
      </c>
      <c r="J100" s="43">
        <f t="shared" si="27"/>
        <v>0</v>
      </c>
      <c r="K100" s="43">
        <f t="shared" si="27"/>
        <v>0</v>
      </c>
      <c r="L100" s="43">
        <f t="shared" si="27"/>
        <v>0</v>
      </c>
      <c r="M100" s="43">
        <f t="shared" si="27"/>
        <v>0</v>
      </c>
      <c r="N100" s="41">
        <f t="shared" si="20"/>
        <v>0</v>
      </c>
      <c r="O100" s="43">
        <f>SUM(O101:O104)</f>
        <v>0</v>
      </c>
      <c r="P100" s="41">
        <f t="shared" si="21"/>
        <v>0</v>
      </c>
    </row>
    <row r="101" spans="1:114" s="67" customFormat="1" ht="14.25" customHeight="1">
      <c r="A101" s="46" t="s">
        <v>39</v>
      </c>
      <c r="B101" s="42" t="s">
        <v>38</v>
      </c>
      <c r="C101" s="35"/>
      <c r="D101" s="36"/>
      <c r="E101" s="35"/>
      <c r="F101" s="35"/>
      <c r="G101" s="35"/>
      <c r="H101" s="35"/>
      <c r="I101" s="35"/>
      <c r="J101" s="35"/>
      <c r="K101" s="35"/>
      <c r="L101" s="35"/>
      <c r="M101" s="35"/>
      <c r="N101" s="37">
        <f t="shared" si="20"/>
        <v>0</v>
      </c>
      <c r="O101" s="35"/>
      <c r="P101" s="37">
        <f t="shared" si="21"/>
        <v>0</v>
      </c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</row>
    <row r="102" spans="1:114" ht="14.25" customHeight="1">
      <c r="A102" s="46" t="s">
        <v>37</v>
      </c>
      <c r="B102" s="42" t="s">
        <v>36</v>
      </c>
      <c r="C102" s="35"/>
      <c r="D102" s="36"/>
      <c r="E102" s="35"/>
      <c r="F102" s="35"/>
      <c r="G102" s="35"/>
      <c r="H102" s="35"/>
      <c r="I102" s="35"/>
      <c r="J102" s="35"/>
      <c r="K102" s="35"/>
      <c r="L102" s="35"/>
      <c r="M102" s="35"/>
      <c r="N102" s="37">
        <f t="shared" si="20"/>
        <v>0</v>
      </c>
      <c r="O102" s="35"/>
      <c r="P102" s="37">
        <f t="shared" si="21"/>
        <v>0</v>
      </c>
    </row>
    <row r="103" spans="1:114" ht="14.25" customHeight="1">
      <c r="A103" s="46" t="s">
        <v>35</v>
      </c>
      <c r="B103" s="42" t="s">
        <v>34</v>
      </c>
      <c r="C103" s="35"/>
      <c r="D103" s="36"/>
      <c r="E103" s="35"/>
      <c r="F103" s="35"/>
      <c r="G103" s="35"/>
      <c r="H103" s="35"/>
      <c r="I103" s="35"/>
      <c r="J103" s="35"/>
      <c r="K103" s="35"/>
      <c r="L103" s="35"/>
      <c r="M103" s="35"/>
      <c r="N103" s="37">
        <f t="shared" si="20"/>
        <v>0</v>
      </c>
      <c r="O103" s="35"/>
      <c r="P103" s="37">
        <f t="shared" si="21"/>
        <v>0</v>
      </c>
    </row>
    <row r="104" spans="1:114" ht="14.25" customHeight="1">
      <c r="A104" s="46" t="s">
        <v>33</v>
      </c>
      <c r="B104" s="42" t="s">
        <v>32</v>
      </c>
      <c r="C104" s="35"/>
      <c r="D104" s="36"/>
      <c r="E104" s="35"/>
      <c r="F104" s="35"/>
      <c r="G104" s="35"/>
      <c r="H104" s="35"/>
      <c r="I104" s="35"/>
      <c r="J104" s="35"/>
      <c r="K104" s="35"/>
      <c r="L104" s="35"/>
      <c r="M104" s="35"/>
      <c r="N104" s="37">
        <f t="shared" si="20"/>
        <v>0</v>
      </c>
      <c r="O104" s="35"/>
      <c r="P104" s="37">
        <f t="shared" si="21"/>
        <v>0</v>
      </c>
    </row>
    <row r="105" spans="1:114" ht="18" customHeight="1">
      <c r="A105" s="47">
        <v>1.5</v>
      </c>
      <c r="B105" s="34" t="s">
        <v>31</v>
      </c>
      <c r="C105" s="35"/>
      <c r="D105" s="36"/>
      <c r="E105" s="35"/>
      <c r="F105" s="35"/>
      <c r="G105" s="35"/>
      <c r="H105" s="35"/>
      <c r="I105" s="35"/>
      <c r="J105" s="35"/>
      <c r="K105" s="35"/>
      <c r="L105" s="35"/>
      <c r="M105" s="35"/>
      <c r="N105" s="37">
        <f t="shared" si="20"/>
        <v>0</v>
      </c>
      <c r="O105" s="35"/>
      <c r="P105" s="37">
        <f t="shared" si="21"/>
        <v>0</v>
      </c>
    </row>
    <row r="106" spans="1:114" ht="18" customHeight="1">
      <c r="A106" s="33">
        <v>1.6</v>
      </c>
      <c r="B106" s="34" t="s">
        <v>30</v>
      </c>
      <c r="C106" s="35"/>
      <c r="D106" s="36"/>
      <c r="E106" s="35"/>
      <c r="F106" s="35"/>
      <c r="G106" s="35"/>
      <c r="H106" s="35"/>
      <c r="I106" s="35"/>
      <c r="J106" s="35"/>
      <c r="K106" s="35"/>
      <c r="L106" s="35"/>
      <c r="M106" s="35"/>
      <c r="N106" s="37">
        <f t="shared" si="20"/>
        <v>0</v>
      </c>
      <c r="O106" s="35"/>
      <c r="P106" s="37">
        <f t="shared" si="21"/>
        <v>0</v>
      </c>
    </row>
    <row r="107" spans="1:114" ht="15.75" customHeight="1">
      <c r="A107" s="33">
        <v>1.7</v>
      </c>
      <c r="B107" s="48" t="s">
        <v>29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7">
        <f t="shared" si="20"/>
        <v>0</v>
      </c>
      <c r="O107" s="35"/>
      <c r="P107" s="37">
        <f t="shared" si="21"/>
        <v>0</v>
      </c>
    </row>
    <row r="108" spans="1:114">
      <c r="A108" s="30">
        <v>2</v>
      </c>
      <c r="B108" s="31" t="s">
        <v>108</v>
      </c>
      <c r="C108" s="32">
        <f t="shared" ref="C108:M108" si="28">C109+C114+C115+C116+C117+C118+C119</f>
        <v>0</v>
      </c>
      <c r="D108" s="32">
        <f t="shared" si="28"/>
        <v>0</v>
      </c>
      <c r="E108" s="32">
        <f t="shared" si="28"/>
        <v>0</v>
      </c>
      <c r="F108" s="32">
        <f t="shared" si="28"/>
        <v>0</v>
      </c>
      <c r="G108" s="32">
        <f t="shared" si="28"/>
        <v>0</v>
      </c>
      <c r="H108" s="32">
        <f t="shared" si="28"/>
        <v>0</v>
      </c>
      <c r="I108" s="32">
        <f t="shared" si="28"/>
        <v>0</v>
      </c>
      <c r="J108" s="32">
        <f t="shared" si="28"/>
        <v>0</v>
      </c>
      <c r="K108" s="32">
        <f t="shared" si="28"/>
        <v>0</v>
      </c>
      <c r="L108" s="32">
        <f t="shared" si="28"/>
        <v>0</v>
      </c>
      <c r="M108" s="32">
        <f t="shared" si="28"/>
        <v>0</v>
      </c>
      <c r="N108" s="32">
        <f t="shared" si="20"/>
        <v>0</v>
      </c>
      <c r="O108" s="32">
        <f>O109+O114+O115+O116+O117+O118+O119</f>
        <v>0</v>
      </c>
      <c r="P108" s="32">
        <f t="shared" si="21"/>
        <v>0</v>
      </c>
    </row>
    <row r="109" spans="1:114">
      <c r="A109" s="38">
        <v>2.1</v>
      </c>
      <c r="B109" s="39" t="s">
        <v>27</v>
      </c>
      <c r="C109" s="40">
        <f t="shared" ref="C109:M109" si="29">C110+C111+C112+C113</f>
        <v>0</v>
      </c>
      <c r="D109" s="40">
        <f t="shared" si="29"/>
        <v>0</v>
      </c>
      <c r="E109" s="40">
        <f t="shared" si="29"/>
        <v>0</v>
      </c>
      <c r="F109" s="40">
        <f t="shared" si="29"/>
        <v>0</v>
      </c>
      <c r="G109" s="40">
        <f t="shared" si="29"/>
        <v>0</v>
      </c>
      <c r="H109" s="40">
        <f t="shared" si="29"/>
        <v>0</v>
      </c>
      <c r="I109" s="40">
        <f t="shared" si="29"/>
        <v>0</v>
      </c>
      <c r="J109" s="40">
        <f t="shared" si="29"/>
        <v>0</v>
      </c>
      <c r="K109" s="40">
        <f t="shared" si="29"/>
        <v>0</v>
      </c>
      <c r="L109" s="40">
        <f t="shared" si="29"/>
        <v>0</v>
      </c>
      <c r="M109" s="40">
        <f t="shared" si="29"/>
        <v>0</v>
      </c>
      <c r="N109" s="41">
        <f t="shared" si="20"/>
        <v>0</v>
      </c>
      <c r="O109" s="40">
        <f>O110+O111+O112+O113</f>
        <v>0</v>
      </c>
      <c r="P109" s="41">
        <f t="shared" si="21"/>
        <v>0</v>
      </c>
    </row>
    <row r="110" spans="1:114">
      <c r="A110" s="33" t="s">
        <v>26</v>
      </c>
      <c r="B110" s="42" t="s">
        <v>25</v>
      </c>
      <c r="C110" s="35"/>
      <c r="D110" s="36"/>
      <c r="E110" s="35"/>
      <c r="F110" s="35"/>
      <c r="G110" s="35"/>
      <c r="H110" s="35"/>
      <c r="I110" s="35"/>
      <c r="J110" s="35"/>
      <c r="K110" s="35"/>
      <c r="L110" s="35"/>
      <c r="M110" s="35"/>
      <c r="N110" s="37">
        <f t="shared" si="20"/>
        <v>0</v>
      </c>
      <c r="O110" s="35"/>
      <c r="P110" s="37">
        <f t="shared" si="21"/>
        <v>0</v>
      </c>
    </row>
    <row r="111" spans="1:114">
      <c r="A111" s="33" t="s">
        <v>24</v>
      </c>
      <c r="B111" s="42" t="s">
        <v>23</v>
      </c>
      <c r="C111" s="35"/>
      <c r="D111" s="36"/>
      <c r="E111" s="35"/>
      <c r="F111" s="35"/>
      <c r="G111" s="35"/>
      <c r="H111" s="35"/>
      <c r="I111" s="35"/>
      <c r="J111" s="35"/>
      <c r="K111" s="35"/>
      <c r="L111" s="35"/>
      <c r="M111" s="35"/>
      <c r="N111" s="37">
        <f t="shared" si="20"/>
        <v>0</v>
      </c>
      <c r="O111" s="35"/>
      <c r="P111" s="37">
        <f t="shared" si="21"/>
        <v>0</v>
      </c>
    </row>
    <row r="112" spans="1:114">
      <c r="A112" s="33" t="s">
        <v>22</v>
      </c>
      <c r="B112" s="42" t="s">
        <v>21</v>
      </c>
      <c r="C112" s="35"/>
      <c r="D112" s="36"/>
      <c r="E112" s="35"/>
      <c r="F112" s="35"/>
      <c r="G112" s="35"/>
      <c r="H112" s="35"/>
      <c r="I112" s="35"/>
      <c r="J112" s="35"/>
      <c r="K112" s="35"/>
      <c r="L112" s="35"/>
      <c r="M112" s="35"/>
      <c r="N112" s="37">
        <f t="shared" si="20"/>
        <v>0</v>
      </c>
      <c r="O112" s="35"/>
      <c r="P112" s="37">
        <f t="shared" si="21"/>
        <v>0</v>
      </c>
    </row>
    <row r="113" spans="1:16" s="14" customFormat="1">
      <c r="A113" s="33" t="s">
        <v>20</v>
      </c>
      <c r="B113" s="42" t="s">
        <v>19</v>
      </c>
      <c r="C113" s="35"/>
      <c r="D113" s="36"/>
      <c r="E113" s="35"/>
      <c r="F113" s="35"/>
      <c r="G113" s="35"/>
      <c r="H113" s="35"/>
      <c r="I113" s="35"/>
      <c r="J113" s="35"/>
      <c r="K113" s="35"/>
      <c r="L113" s="35"/>
      <c r="M113" s="35"/>
      <c r="N113" s="37">
        <f t="shared" si="20"/>
        <v>0</v>
      </c>
      <c r="O113" s="35"/>
      <c r="P113" s="37">
        <f t="shared" si="21"/>
        <v>0</v>
      </c>
    </row>
    <row r="114" spans="1:16" s="14" customFormat="1">
      <c r="A114" s="33">
        <v>2.2000000000000002</v>
      </c>
      <c r="B114" s="34" t="s">
        <v>18</v>
      </c>
      <c r="C114" s="35"/>
      <c r="D114" s="36"/>
      <c r="E114" s="35"/>
      <c r="F114" s="35"/>
      <c r="G114" s="35"/>
      <c r="H114" s="35"/>
      <c r="I114" s="35"/>
      <c r="J114" s="35"/>
      <c r="K114" s="35"/>
      <c r="L114" s="35"/>
      <c r="M114" s="35"/>
      <c r="N114" s="37">
        <f t="shared" si="20"/>
        <v>0</v>
      </c>
      <c r="O114" s="35"/>
      <c r="P114" s="37">
        <f t="shared" si="21"/>
        <v>0</v>
      </c>
    </row>
    <row r="115" spans="1:16" s="14" customFormat="1">
      <c r="A115" s="33">
        <v>2.2999999999999998</v>
      </c>
      <c r="B115" s="34" t="s">
        <v>17</v>
      </c>
      <c r="C115" s="35"/>
      <c r="D115" s="36"/>
      <c r="E115" s="35"/>
      <c r="F115" s="35"/>
      <c r="G115" s="35"/>
      <c r="H115" s="35"/>
      <c r="I115" s="35"/>
      <c r="J115" s="35"/>
      <c r="K115" s="35"/>
      <c r="L115" s="35"/>
      <c r="M115" s="35"/>
      <c r="N115" s="37">
        <f t="shared" si="20"/>
        <v>0</v>
      </c>
      <c r="O115" s="35"/>
      <c r="P115" s="37">
        <f t="shared" si="21"/>
        <v>0</v>
      </c>
    </row>
    <row r="116" spans="1:16" s="14" customFormat="1">
      <c r="A116" s="33">
        <v>2.4</v>
      </c>
      <c r="B116" s="34" t="s">
        <v>16</v>
      </c>
      <c r="C116" s="35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7">
        <f t="shared" si="20"/>
        <v>0</v>
      </c>
      <c r="O116" s="36"/>
      <c r="P116" s="37">
        <f t="shared" si="21"/>
        <v>0</v>
      </c>
    </row>
    <row r="117" spans="1:16" s="14" customFormat="1">
      <c r="A117" s="33">
        <v>2.5</v>
      </c>
      <c r="B117" s="34" t="s">
        <v>107</v>
      </c>
      <c r="C117" s="35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7">
        <f t="shared" si="20"/>
        <v>0</v>
      </c>
      <c r="O117" s="36"/>
      <c r="P117" s="37">
        <f t="shared" si="21"/>
        <v>0</v>
      </c>
    </row>
    <row r="118" spans="1:16" s="14" customFormat="1">
      <c r="A118" s="33">
        <v>2.6</v>
      </c>
      <c r="B118" s="34" t="s">
        <v>14</v>
      </c>
      <c r="C118" s="35"/>
      <c r="D118" s="36"/>
      <c r="E118" s="36"/>
      <c r="F118" s="36"/>
      <c r="G118" s="36"/>
      <c r="H118" s="36"/>
      <c r="I118" s="36"/>
      <c r="J118" s="35"/>
      <c r="K118" s="35"/>
      <c r="L118" s="35"/>
      <c r="M118" s="35"/>
      <c r="N118" s="37">
        <f t="shared" si="20"/>
        <v>0</v>
      </c>
      <c r="O118" s="35"/>
      <c r="P118" s="37">
        <f t="shared" si="21"/>
        <v>0</v>
      </c>
    </row>
    <row r="119" spans="1:16" s="14" customFormat="1">
      <c r="A119" s="33">
        <v>2.7</v>
      </c>
      <c r="B119" s="34" t="s">
        <v>13</v>
      </c>
      <c r="C119" s="35"/>
      <c r="D119" s="36"/>
      <c r="E119" s="35"/>
      <c r="F119" s="35"/>
      <c r="G119" s="35"/>
      <c r="H119" s="35"/>
      <c r="I119" s="35"/>
      <c r="J119" s="35"/>
      <c r="K119" s="35"/>
      <c r="L119" s="49"/>
      <c r="M119" s="49"/>
      <c r="N119" s="37">
        <f t="shared" si="20"/>
        <v>0</v>
      </c>
      <c r="O119" s="49"/>
      <c r="P119" s="37">
        <f t="shared" si="21"/>
        <v>0</v>
      </c>
    </row>
    <row r="120" spans="1:16" s="14" customFormat="1">
      <c r="A120" s="50">
        <v>3</v>
      </c>
      <c r="B120" s="51" t="s">
        <v>106</v>
      </c>
      <c r="C120" s="41">
        <f t="shared" ref="C120:M120" si="30">C75-C108</f>
        <v>0</v>
      </c>
      <c r="D120" s="41">
        <f t="shared" si="30"/>
        <v>0</v>
      </c>
      <c r="E120" s="41">
        <f t="shared" si="30"/>
        <v>0</v>
      </c>
      <c r="F120" s="41">
        <f t="shared" si="30"/>
        <v>0</v>
      </c>
      <c r="G120" s="41">
        <f t="shared" si="30"/>
        <v>0</v>
      </c>
      <c r="H120" s="41">
        <f t="shared" si="30"/>
        <v>0</v>
      </c>
      <c r="I120" s="41">
        <f t="shared" si="30"/>
        <v>0</v>
      </c>
      <c r="J120" s="41">
        <f t="shared" si="30"/>
        <v>0</v>
      </c>
      <c r="K120" s="41">
        <f t="shared" si="30"/>
        <v>0</v>
      </c>
      <c r="L120" s="41">
        <f t="shared" si="30"/>
        <v>0</v>
      </c>
      <c r="M120" s="41">
        <f t="shared" si="30"/>
        <v>0</v>
      </c>
      <c r="N120" s="52"/>
      <c r="O120" s="53"/>
      <c r="P120" s="53"/>
    </row>
    <row r="121" spans="1:16" s="14" customFormat="1">
      <c r="A121" s="50">
        <v>4</v>
      </c>
      <c r="B121" s="54" t="s">
        <v>11</v>
      </c>
      <c r="C121" s="55">
        <f>C75</f>
        <v>0</v>
      </c>
      <c r="D121" s="55">
        <f t="shared" ref="D121:M121" si="31">C121+D75</f>
        <v>0</v>
      </c>
      <c r="E121" s="55">
        <f t="shared" si="31"/>
        <v>0</v>
      </c>
      <c r="F121" s="55">
        <f t="shared" si="31"/>
        <v>0</v>
      </c>
      <c r="G121" s="55">
        <f t="shared" si="31"/>
        <v>0</v>
      </c>
      <c r="H121" s="55">
        <f t="shared" si="31"/>
        <v>0</v>
      </c>
      <c r="I121" s="55">
        <f t="shared" si="31"/>
        <v>0</v>
      </c>
      <c r="J121" s="55">
        <f t="shared" si="31"/>
        <v>0</v>
      </c>
      <c r="K121" s="55">
        <f t="shared" si="31"/>
        <v>0</v>
      </c>
      <c r="L121" s="55">
        <f t="shared" si="31"/>
        <v>0</v>
      </c>
      <c r="M121" s="55">
        <f t="shared" si="31"/>
        <v>0</v>
      </c>
      <c r="N121" s="56"/>
      <c r="O121" s="56"/>
      <c r="P121" s="56"/>
    </row>
    <row r="122" spans="1:16" s="14" customFormat="1">
      <c r="A122" s="50">
        <v>5</v>
      </c>
      <c r="B122" s="54" t="s">
        <v>10</v>
      </c>
      <c r="C122" s="55">
        <f>C108</f>
        <v>0</v>
      </c>
      <c r="D122" s="55">
        <f t="shared" ref="D122:M122" si="32">C122+D108</f>
        <v>0</v>
      </c>
      <c r="E122" s="55">
        <f t="shared" si="32"/>
        <v>0</v>
      </c>
      <c r="F122" s="55">
        <f t="shared" si="32"/>
        <v>0</v>
      </c>
      <c r="G122" s="55">
        <f t="shared" si="32"/>
        <v>0</v>
      </c>
      <c r="H122" s="55">
        <f t="shared" si="32"/>
        <v>0</v>
      </c>
      <c r="I122" s="55">
        <f t="shared" si="32"/>
        <v>0</v>
      </c>
      <c r="J122" s="55">
        <f t="shared" si="32"/>
        <v>0</v>
      </c>
      <c r="K122" s="55">
        <f t="shared" si="32"/>
        <v>0</v>
      </c>
      <c r="L122" s="55">
        <f t="shared" si="32"/>
        <v>0</v>
      </c>
      <c r="M122" s="55">
        <f t="shared" si="32"/>
        <v>0</v>
      </c>
      <c r="N122" s="56"/>
      <c r="O122" s="56"/>
      <c r="P122" s="56"/>
    </row>
    <row r="123" spans="1:16" s="14" customFormat="1">
      <c r="A123" s="50">
        <v>6</v>
      </c>
      <c r="B123" s="54" t="s">
        <v>9</v>
      </c>
      <c r="C123" s="55">
        <f t="shared" ref="C123:M123" si="33">C121-C122</f>
        <v>0</v>
      </c>
      <c r="D123" s="55">
        <f t="shared" si="33"/>
        <v>0</v>
      </c>
      <c r="E123" s="55">
        <f t="shared" si="33"/>
        <v>0</v>
      </c>
      <c r="F123" s="55">
        <f t="shared" si="33"/>
        <v>0</v>
      </c>
      <c r="G123" s="55">
        <f t="shared" si="33"/>
        <v>0</v>
      </c>
      <c r="H123" s="55">
        <f t="shared" si="33"/>
        <v>0</v>
      </c>
      <c r="I123" s="55">
        <f t="shared" si="33"/>
        <v>0</v>
      </c>
      <c r="J123" s="55">
        <f t="shared" si="33"/>
        <v>0</v>
      </c>
      <c r="K123" s="55">
        <f t="shared" si="33"/>
        <v>0</v>
      </c>
      <c r="L123" s="55">
        <f t="shared" si="33"/>
        <v>0</v>
      </c>
      <c r="M123" s="55">
        <f t="shared" si="33"/>
        <v>0</v>
      </c>
      <c r="N123" s="56"/>
      <c r="O123" s="56"/>
      <c r="P123" s="56"/>
    </row>
    <row r="124" spans="1:16" s="14" customFormat="1">
      <c r="A124" s="57">
        <v>7</v>
      </c>
      <c r="B124" s="58" t="s">
        <v>8</v>
      </c>
      <c r="C124" s="59" t="e">
        <f t="shared" ref="C124:M124" si="34">C123/$N$75</f>
        <v>#DIV/0!</v>
      </c>
      <c r="D124" s="59" t="e">
        <f t="shared" si="34"/>
        <v>#DIV/0!</v>
      </c>
      <c r="E124" s="59" t="e">
        <f t="shared" si="34"/>
        <v>#DIV/0!</v>
      </c>
      <c r="F124" s="59" t="e">
        <f t="shared" si="34"/>
        <v>#DIV/0!</v>
      </c>
      <c r="G124" s="59" t="e">
        <f t="shared" si="34"/>
        <v>#DIV/0!</v>
      </c>
      <c r="H124" s="59" t="e">
        <f t="shared" si="34"/>
        <v>#DIV/0!</v>
      </c>
      <c r="I124" s="59" t="e">
        <f t="shared" si="34"/>
        <v>#DIV/0!</v>
      </c>
      <c r="J124" s="59" t="e">
        <f t="shared" si="34"/>
        <v>#DIV/0!</v>
      </c>
      <c r="K124" s="59" t="e">
        <f t="shared" si="34"/>
        <v>#DIV/0!</v>
      </c>
      <c r="L124" s="59" t="e">
        <f t="shared" si="34"/>
        <v>#DIV/0!</v>
      </c>
      <c r="M124" s="59" t="e">
        <f t="shared" si="34"/>
        <v>#DIV/0!</v>
      </c>
      <c r="N124" s="56"/>
      <c r="O124" s="56"/>
      <c r="P124" s="56"/>
    </row>
    <row r="125" spans="1:16" s="14" customFormat="1">
      <c r="A125" s="60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</row>
    <row r="126" spans="1:16" s="14" customFormat="1">
      <c r="A126" s="60"/>
      <c r="B126" s="61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</row>
    <row r="127" spans="1:16" s="14" customFormat="1">
      <c r="A127" s="60"/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</row>
    <row r="128" spans="1:16" s="14" customFormat="1">
      <c r="A128" s="60"/>
      <c r="B128" s="61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</row>
    <row r="129" spans="1:114" s="14" customFormat="1">
      <c r="B129" s="17" t="s">
        <v>91</v>
      </c>
      <c r="C129" s="18">
        <f>$C$2</f>
        <v>0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14" s="14" customFormat="1">
      <c r="B130" s="17" t="s">
        <v>90</v>
      </c>
      <c r="C130" s="18">
        <f>$C$3</f>
        <v>0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14" s="14" customFormat="1">
      <c r="B131" s="17" t="s">
        <v>89</v>
      </c>
      <c r="C131" s="18">
        <f>$C$4</f>
        <v>0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14" s="14" customFormat="1">
      <c r="B132" s="17" t="s">
        <v>88</v>
      </c>
      <c r="C132" s="20">
        <f>$C$5</f>
        <v>0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14" s="14" customFormat="1">
      <c r="B133" s="21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14" s="14" customFormat="1">
      <c r="A134" s="22" t="s">
        <v>105</v>
      </c>
      <c r="B134" s="23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14" s="14" customFormat="1">
      <c r="B135" s="2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14" ht="22.5">
      <c r="A136" s="25" t="s">
        <v>86</v>
      </c>
      <c r="B136" s="26" t="s">
        <v>85</v>
      </c>
      <c r="C136" s="27" t="s">
        <v>84</v>
      </c>
      <c r="D136" s="28" t="s">
        <v>83</v>
      </c>
      <c r="E136" s="29" t="s">
        <v>82</v>
      </c>
      <c r="F136" s="29" t="s">
        <v>81</v>
      </c>
      <c r="G136" s="29" t="s">
        <v>80</v>
      </c>
      <c r="H136" s="29" t="s">
        <v>79</v>
      </c>
      <c r="I136" s="29" t="s">
        <v>78</v>
      </c>
      <c r="J136" s="29" t="s">
        <v>77</v>
      </c>
      <c r="K136" s="29" t="s">
        <v>76</v>
      </c>
      <c r="L136" s="29" t="s">
        <v>75</v>
      </c>
      <c r="M136" s="29" t="s">
        <v>74</v>
      </c>
      <c r="N136" s="29" t="s">
        <v>73</v>
      </c>
      <c r="O136" s="29" t="s">
        <v>72</v>
      </c>
      <c r="P136" s="29" t="s">
        <v>71</v>
      </c>
    </row>
    <row r="137" spans="1:114" s="65" customFormat="1" ht="14.25" customHeight="1">
      <c r="A137" s="30">
        <v>1</v>
      </c>
      <c r="B137" s="31" t="s">
        <v>104</v>
      </c>
      <c r="C137" s="32">
        <f t="shared" ref="C137:M137" si="35">SUM(C138:C141)+C167+C168+C169</f>
        <v>0</v>
      </c>
      <c r="D137" s="32">
        <f t="shared" si="35"/>
        <v>0</v>
      </c>
      <c r="E137" s="32">
        <f t="shared" si="35"/>
        <v>0</v>
      </c>
      <c r="F137" s="32">
        <f t="shared" si="35"/>
        <v>0</v>
      </c>
      <c r="G137" s="32">
        <f t="shared" si="35"/>
        <v>0</v>
      </c>
      <c r="H137" s="32">
        <f t="shared" si="35"/>
        <v>0</v>
      </c>
      <c r="I137" s="32">
        <f t="shared" si="35"/>
        <v>0</v>
      </c>
      <c r="J137" s="32">
        <f t="shared" si="35"/>
        <v>0</v>
      </c>
      <c r="K137" s="32">
        <f t="shared" si="35"/>
        <v>0</v>
      </c>
      <c r="L137" s="32">
        <f t="shared" si="35"/>
        <v>0</v>
      </c>
      <c r="M137" s="32">
        <f t="shared" si="35"/>
        <v>0</v>
      </c>
      <c r="N137" s="32">
        <f t="shared" ref="N137:N181" si="36">SUM(C137:M137)</f>
        <v>0</v>
      </c>
      <c r="O137" s="32">
        <f>SUM(O138:O141)+O167+O168+O169</f>
        <v>0</v>
      </c>
      <c r="P137" s="32">
        <f t="shared" ref="P137:P181" si="37">N137+O137</f>
        <v>0</v>
      </c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  <c r="CA137" s="64"/>
      <c r="CB137" s="64"/>
      <c r="CC137" s="64"/>
      <c r="CD137" s="64"/>
      <c r="CE137" s="64"/>
      <c r="CF137" s="64"/>
      <c r="CG137" s="64"/>
      <c r="CH137" s="64"/>
      <c r="CI137" s="64"/>
      <c r="CJ137" s="64"/>
      <c r="CK137" s="64"/>
      <c r="CL137" s="64"/>
      <c r="CM137" s="64"/>
      <c r="CN137" s="64"/>
      <c r="CO137" s="64"/>
      <c r="CP137" s="64"/>
      <c r="CQ137" s="64"/>
      <c r="CR137" s="64"/>
      <c r="CS137" s="64"/>
      <c r="CT137" s="64"/>
      <c r="CU137" s="64"/>
      <c r="CV137" s="64"/>
      <c r="CW137" s="64"/>
      <c r="CX137" s="64"/>
      <c r="CY137" s="64"/>
      <c r="CZ137" s="64"/>
      <c r="DA137" s="64"/>
      <c r="DB137" s="64"/>
      <c r="DC137" s="64"/>
      <c r="DD137" s="64"/>
      <c r="DE137" s="64"/>
      <c r="DF137" s="64"/>
      <c r="DG137" s="64"/>
      <c r="DH137" s="64"/>
      <c r="DI137" s="64"/>
      <c r="DJ137" s="64"/>
    </row>
    <row r="138" spans="1:114" ht="14.25" customHeight="1">
      <c r="A138" s="33">
        <v>1.1000000000000001</v>
      </c>
      <c r="B138" s="34" t="s">
        <v>69</v>
      </c>
      <c r="C138" s="35"/>
      <c r="D138" s="36"/>
      <c r="E138" s="35"/>
      <c r="F138" s="35"/>
      <c r="G138" s="35"/>
      <c r="H138" s="35"/>
      <c r="I138" s="35"/>
      <c r="J138" s="35"/>
      <c r="K138" s="35"/>
      <c r="L138" s="35"/>
      <c r="M138" s="35"/>
      <c r="N138" s="37">
        <f t="shared" si="36"/>
        <v>0</v>
      </c>
      <c r="O138" s="35"/>
      <c r="P138" s="37">
        <f t="shared" si="37"/>
        <v>0</v>
      </c>
    </row>
    <row r="139" spans="1:114" ht="14.25" customHeight="1">
      <c r="A139" s="33">
        <v>1.2</v>
      </c>
      <c r="B139" s="34" t="s">
        <v>68</v>
      </c>
      <c r="C139" s="35"/>
      <c r="D139" s="36"/>
      <c r="E139" s="35"/>
      <c r="F139" s="35"/>
      <c r="G139" s="35"/>
      <c r="H139" s="35"/>
      <c r="I139" s="35"/>
      <c r="J139" s="35"/>
      <c r="K139" s="35"/>
      <c r="L139" s="35"/>
      <c r="M139" s="35"/>
      <c r="N139" s="37">
        <f t="shared" si="36"/>
        <v>0</v>
      </c>
      <c r="O139" s="35"/>
      <c r="P139" s="37">
        <f t="shared" si="37"/>
        <v>0</v>
      </c>
    </row>
    <row r="140" spans="1:114" ht="23.25" customHeight="1">
      <c r="A140" s="33">
        <v>1.3</v>
      </c>
      <c r="B140" s="34" t="s">
        <v>67</v>
      </c>
      <c r="C140" s="35"/>
      <c r="D140" s="36"/>
      <c r="E140" s="35"/>
      <c r="F140" s="35"/>
      <c r="G140" s="35"/>
      <c r="H140" s="35"/>
      <c r="I140" s="35"/>
      <c r="J140" s="35"/>
      <c r="K140" s="35"/>
      <c r="L140" s="35"/>
      <c r="M140" s="35"/>
      <c r="N140" s="37">
        <f t="shared" si="36"/>
        <v>0</v>
      </c>
      <c r="O140" s="35"/>
      <c r="P140" s="37">
        <f t="shared" si="37"/>
        <v>0</v>
      </c>
    </row>
    <row r="141" spans="1:114" ht="14.25" customHeight="1">
      <c r="A141" s="38">
        <v>1.4</v>
      </c>
      <c r="B141" s="39" t="s">
        <v>66</v>
      </c>
      <c r="C141" s="40">
        <f t="shared" ref="C141:M141" si="38">C142+C147+C152+C157+C162</f>
        <v>0</v>
      </c>
      <c r="D141" s="40">
        <f t="shared" si="38"/>
        <v>0</v>
      </c>
      <c r="E141" s="40">
        <f t="shared" si="38"/>
        <v>0</v>
      </c>
      <c r="F141" s="40">
        <f t="shared" si="38"/>
        <v>0</v>
      </c>
      <c r="G141" s="40">
        <f t="shared" si="38"/>
        <v>0</v>
      </c>
      <c r="H141" s="40">
        <f t="shared" si="38"/>
        <v>0</v>
      </c>
      <c r="I141" s="40">
        <f t="shared" si="38"/>
        <v>0</v>
      </c>
      <c r="J141" s="40">
        <f t="shared" si="38"/>
        <v>0</v>
      </c>
      <c r="K141" s="40">
        <f t="shared" si="38"/>
        <v>0</v>
      </c>
      <c r="L141" s="40">
        <f t="shared" si="38"/>
        <v>0</v>
      </c>
      <c r="M141" s="40">
        <f t="shared" si="38"/>
        <v>0</v>
      </c>
      <c r="N141" s="41">
        <f t="shared" si="36"/>
        <v>0</v>
      </c>
      <c r="O141" s="40">
        <f>O142+O147+O152+O157+O162</f>
        <v>0</v>
      </c>
      <c r="P141" s="41">
        <f t="shared" si="37"/>
        <v>0</v>
      </c>
    </row>
    <row r="142" spans="1:114" ht="14.25" customHeight="1">
      <c r="A142" s="38" t="s">
        <v>65</v>
      </c>
      <c r="B142" s="39" t="s">
        <v>103</v>
      </c>
      <c r="C142" s="43">
        <f t="shared" ref="C142:M142" si="39">SUM(C143:C146)</f>
        <v>0</v>
      </c>
      <c r="D142" s="43">
        <f t="shared" si="39"/>
        <v>0</v>
      </c>
      <c r="E142" s="43">
        <f t="shared" si="39"/>
        <v>0</v>
      </c>
      <c r="F142" s="43">
        <f t="shared" si="39"/>
        <v>0</v>
      </c>
      <c r="G142" s="43">
        <f t="shared" si="39"/>
        <v>0</v>
      </c>
      <c r="H142" s="43">
        <f t="shared" si="39"/>
        <v>0</v>
      </c>
      <c r="I142" s="43">
        <f t="shared" si="39"/>
        <v>0</v>
      </c>
      <c r="J142" s="43">
        <f t="shared" si="39"/>
        <v>0</v>
      </c>
      <c r="K142" s="43">
        <f t="shared" si="39"/>
        <v>0</v>
      </c>
      <c r="L142" s="43">
        <f t="shared" si="39"/>
        <v>0</v>
      </c>
      <c r="M142" s="43">
        <f t="shared" si="39"/>
        <v>0</v>
      </c>
      <c r="N142" s="41">
        <f t="shared" si="36"/>
        <v>0</v>
      </c>
      <c r="O142" s="43">
        <f>SUM(O143:O146)</f>
        <v>0</v>
      </c>
      <c r="P142" s="41">
        <f t="shared" si="37"/>
        <v>0</v>
      </c>
    </row>
    <row r="143" spans="1:114" ht="14.25" customHeight="1">
      <c r="A143" s="44" t="s">
        <v>63</v>
      </c>
      <c r="B143" s="42" t="s">
        <v>38</v>
      </c>
      <c r="C143" s="35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7">
        <f t="shared" si="36"/>
        <v>0</v>
      </c>
      <c r="O143" s="36"/>
      <c r="P143" s="37">
        <f t="shared" si="37"/>
        <v>0</v>
      </c>
    </row>
    <row r="144" spans="1:114" ht="14.25" customHeight="1">
      <c r="A144" s="44" t="s">
        <v>62</v>
      </c>
      <c r="B144" s="42" t="s">
        <v>36</v>
      </c>
      <c r="C144" s="35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7">
        <f t="shared" si="36"/>
        <v>0</v>
      </c>
      <c r="O144" s="36"/>
      <c r="P144" s="37">
        <f t="shared" si="37"/>
        <v>0</v>
      </c>
    </row>
    <row r="145" spans="1:16" s="14" customFormat="1" ht="14.25" customHeight="1">
      <c r="A145" s="44" t="s">
        <v>61</v>
      </c>
      <c r="B145" s="42" t="s">
        <v>34</v>
      </c>
      <c r="C145" s="35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7">
        <f t="shared" si="36"/>
        <v>0</v>
      </c>
      <c r="O145" s="36"/>
      <c r="P145" s="37">
        <f t="shared" si="37"/>
        <v>0</v>
      </c>
    </row>
    <row r="146" spans="1:16" s="14" customFormat="1" ht="14.25" customHeight="1">
      <c r="A146" s="44" t="s">
        <v>60</v>
      </c>
      <c r="B146" s="42" t="s">
        <v>32</v>
      </c>
      <c r="C146" s="35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7">
        <f t="shared" si="36"/>
        <v>0</v>
      </c>
      <c r="O146" s="36"/>
      <c r="P146" s="37">
        <f t="shared" si="37"/>
        <v>0</v>
      </c>
    </row>
    <row r="147" spans="1:16" s="14" customFormat="1" ht="14.25" customHeight="1">
      <c r="A147" s="38" t="s">
        <v>59</v>
      </c>
      <c r="B147" s="39" t="s">
        <v>102</v>
      </c>
      <c r="C147" s="43">
        <f t="shared" ref="C147:M147" si="40">SUM(C148:C151)</f>
        <v>0</v>
      </c>
      <c r="D147" s="43">
        <f t="shared" si="40"/>
        <v>0</v>
      </c>
      <c r="E147" s="43">
        <f t="shared" si="40"/>
        <v>0</v>
      </c>
      <c r="F147" s="43">
        <f t="shared" si="40"/>
        <v>0</v>
      </c>
      <c r="G147" s="43">
        <f t="shared" si="40"/>
        <v>0</v>
      </c>
      <c r="H147" s="43">
        <f t="shared" si="40"/>
        <v>0</v>
      </c>
      <c r="I147" s="43">
        <f t="shared" si="40"/>
        <v>0</v>
      </c>
      <c r="J147" s="43">
        <f t="shared" si="40"/>
        <v>0</v>
      </c>
      <c r="K147" s="43">
        <f t="shared" si="40"/>
        <v>0</v>
      </c>
      <c r="L147" s="43">
        <f t="shared" si="40"/>
        <v>0</v>
      </c>
      <c r="M147" s="43">
        <f t="shared" si="40"/>
        <v>0</v>
      </c>
      <c r="N147" s="41">
        <f t="shared" si="36"/>
        <v>0</v>
      </c>
      <c r="O147" s="43">
        <f>SUM(O148:O151)</f>
        <v>0</v>
      </c>
      <c r="P147" s="41">
        <f t="shared" si="37"/>
        <v>0</v>
      </c>
    </row>
    <row r="148" spans="1:16" s="14" customFormat="1" ht="14.25" customHeight="1">
      <c r="A148" s="44" t="s">
        <v>57</v>
      </c>
      <c r="B148" s="42" t="s">
        <v>38</v>
      </c>
      <c r="C148" s="35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7">
        <f t="shared" si="36"/>
        <v>0</v>
      </c>
      <c r="O148" s="36"/>
      <c r="P148" s="37">
        <f t="shared" si="37"/>
        <v>0</v>
      </c>
    </row>
    <row r="149" spans="1:16" s="14" customFormat="1" ht="14.25" customHeight="1">
      <c r="A149" s="44" t="s">
        <v>56</v>
      </c>
      <c r="B149" s="42" t="s">
        <v>36</v>
      </c>
      <c r="C149" s="35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7">
        <f t="shared" si="36"/>
        <v>0</v>
      </c>
      <c r="O149" s="36"/>
      <c r="P149" s="37">
        <f t="shared" si="37"/>
        <v>0</v>
      </c>
    </row>
    <row r="150" spans="1:16" s="14" customFormat="1" ht="14.25" customHeight="1">
      <c r="A150" s="44" t="s">
        <v>55</v>
      </c>
      <c r="B150" s="42" t="s">
        <v>34</v>
      </c>
      <c r="C150" s="35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7">
        <f t="shared" si="36"/>
        <v>0</v>
      </c>
      <c r="O150" s="36"/>
      <c r="P150" s="37">
        <f t="shared" si="37"/>
        <v>0</v>
      </c>
    </row>
    <row r="151" spans="1:16" s="14" customFormat="1" ht="14.25" customHeight="1">
      <c r="A151" s="44" t="s">
        <v>54</v>
      </c>
      <c r="B151" s="42" t="s">
        <v>32</v>
      </c>
      <c r="C151" s="35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7">
        <f t="shared" si="36"/>
        <v>0</v>
      </c>
      <c r="O151" s="36"/>
      <c r="P151" s="37">
        <f t="shared" si="37"/>
        <v>0</v>
      </c>
    </row>
    <row r="152" spans="1:16" s="14" customFormat="1" ht="14.25" customHeight="1">
      <c r="A152" s="38" t="s">
        <v>53</v>
      </c>
      <c r="B152" s="39" t="s">
        <v>52</v>
      </c>
      <c r="C152" s="43">
        <f t="shared" ref="C152:M152" si="41">SUM(C153:C156)</f>
        <v>0</v>
      </c>
      <c r="D152" s="43">
        <f t="shared" si="41"/>
        <v>0</v>
      </c>
      <c r="E152" s="43">
        <f t="shared" si="41"/>
        <v>0</v>
      </c>
      <c r="F152" s="43">
        <f t="shared" si="41"/>
        <v>0</v>
      </c>
      <c r="G152" s="43">
        <f t="shared" si="41"/>
        <v>0</v>
      </c>
      <c r="H152" s="43">
        <f t="shared" si="41"/>
        <v>0</v>
      </c>
      <c r="I152" s="43">
        <f t="shared" si="41"/>
        <v>0</v>
      </c>
      <c r="J152" s="43">
        <f t="shared" si="41"/>
        <v>0</v>
      </c>
      <c r="K152" s="43">
        <f t="shared" si="41"/>
        <v>0</v>
      </c>
      <c r="L152" s="43">
        <f t="shared" si="41"/>
        <v>0</v>
      </c>
      <c r="M152" s="43">
        <f t="shared" si="41"/>
        <v>0</v>
      </c>
      <c r="N152" s="41">
        <f t="shared" si="36"/>
        <v>0</v>
      </c>
      <c r="O152" s="43">
        <f>SUM(O153:O156)</f>
        <v>0</v>
      </c>
      <c r="P152" s="41">
        <f t="shared" si="37"/>
        <v>0</v>
      </c>
    </row>
    <row r="153" spans="1:16" s="14" customFormat="1" ht="14.25" customHeight="1">
      <c r="A153" s="44" t="s">
        <v>51</v>
      </c>
      <c r="B153" s="42" t="s">
        <v>38</v>
      </c>
      <c r="C153" s="35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7">
        <f t="shared" si="36"/>
        <v>0</v>
      </c>
      <c r="O153" s="36"/>
      <c r="P153" s="37">
        <f t="shared" si="37"/>
        <v>0</v>
      </c>
    </row>
    <row r="154" spans="1:16" s="14" customFormat="1" ht="14.25" customHeight="1">
      <c r="A154" s="44" t="s">
        <v>50</v>
      </c>
      <c r="B154" s="42" t="s">
        <v>36</v>
      </c>
      <c r="C154" s="35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7">
        <f t="shared" si="36"/>
        <v>0</v>
      </c>
      <c r="O154" s="36"/>
      <c r="P154" s="37">
        <f t="shared" si="37"/>
        <v>0</v>
      </c>
    </row>
    <row r="155" spans="1:16" s="14" customFormat="1" ht="14.25" customHeight="1">
      <c r="A155" s="44" t="s">
        <v>49</v>
      </c>
      <c r="B155" s="42" t="s">
        <v>34</v>
      </c>
      <c r="C155" s="35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7">
        <f t="shared" si="36"/>
        <v>0</v>
      </c>
      <c r="O155" s="36"/>
      <c r="P155" s="37">
        <f t="shared" si="37"/>
        <v>0</v>
      </c>
    </row>
    <row r="156" spans="1:16" s="14" customFormat="1" ht="14.25" customHeight="1">
      <c r="A156" s="44" t="s">
        <v>48</v>
      </c>
      <c r="B156" s="42" t="s">
        <v>32</v>
      </c>
      <c r="C156" s="35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7">
        <f t="shared" si="36"/>
        <v>0</v>
      </c>
      <c r="O156" s="36"/>
      <c r="P156" s="37">
        <f t="shared" si="37"/>
        <v>0</v>
      </c>
    </row>
    <row r="157" spans="1:16" s="14" customFormat="1" ht="14.25" customHeight="1">
      <c r="A157" s="38" t="s">
        <v>47</v>
      </c>
      <c r="B157" s="39" t="s">
        <v>46</v>
      </c>
      <c r="C157" s="43">
        <f t="shared" ref="C157:M157" si="42">SUM(C158:C161)</f>
        <v>0</v>
      </c>
      <c r="D157" s="43">
        <f t="shared" si="42"/>
        <v>0</v>
      </c>
      <c r="E157" s="43">
        <f t="shared" si="42"/>
        <v>0</v>
      </c>
      <c r="F157" s="43">
        <f t="shared" si="42"/>
        <v>0</v>
      </c>
      <c r="G157" s="43">
        <f t="shared" si="42"/>
        <v>0</v>
      </c>
      <c r="H157" s="43">
        <f t="shared" si="42"/>
        <v>0</v>
      </c>
      <c r="I157" s="43">
        <f t="shared" si="42"/>
        <v>0</v>
      </c>
      <c r="J157" s="43">
        <f t="shared" si="42"/>
        <v>0</v>
      </c>
      <c r="K157" s="43">
        <f t="shared" si="42"/>
        <v>0</v>
      </c>
      <c r="L157" s="43">
        <f t="shared" si="42"/>
        <v>0</v>
      </c>
      <c r="M157" s="43">
        <f t="shared" si="42"/>
        <v>0</v>
      </c>
      <c r="N157" s="41">
        <f t="shared" si="36"/>
        <v>0</v>
      </c>
      <c r="O157" s="43">
        <f>SUM(O158:O161)</f>
        <v>0</v>
      </c>
      <c r="P157" s="41">
        <f t="shared" si="37"/>
        <v>0</v>
      </c>
    </row>
    <row r="158" spans="1:16" s="14" customFormat="1" ht="14.25" customHeight="1">
      <c r="A158" s="44" t="s">
        <v>45</v>
      </c>
      <c r="B158" s="42" t="s">
        <v>38</v>
      </c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7">
        <f t="shared" si="36"/>
        <v>0</v>
      </c>
      <c r="O158" s="36"/>
      <c r="P158" s="37">
        <f t="shared" si="37"/>
        <v>0</v>
      </c>
    </row>
    <row r="159" spans="1:16" s="14" customFormat="1" ht="14.25" customHeight="1">
      <c r="A159" s="44" t="s">
        <v>44</v>
      </c>
      <c r="B159" s="42" t="s">
        <v>36</v>
      </c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7">
        <f t="shared" si="36"/>
        <v>0</v>
      </c>
      <c r="O159" s="36"/>
      <c r="P159" s="37">
        <f t="shared" si="37"/>
        <v>0</v>
      </c>
    </row>
    <row r="160" spans="1:16" s="14" customFormat="1" ht="14.25" customHeight="1">
      <c r="A160" s="44" t="s">
        <v>43</v>
      </c>
      <c r="B160" s="42" t="s">
        <v>34</v>
      </c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7">
        <f t="shared" si="36"/>
        <v>0</v>
      </c>
      <c r="O160" s="36"/>
      <c r="P160" s="37">
        <f t="shared" si="37"/>
        <v>0</v>
      </c>
    </row>
    <row r="161" spans="1:114" ht="14.25" customHeight="1">
      <c r="A161" s="44" t="s">
        <v>42</v>
      </c>
      <c r="B161" s="42" t="s">
        <v>32</v>
      </c>
      <c r="C161" s="35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7">
        <f t="shared" si="36"/>
        <v>0</v>
      </c>
      <c r="O161" s="36"/>
      <c r="P161" s="37">
        <f t="shared" si="37"/>
        <v>0</v>
      </c>
    </row>
    <row r="162" spans="1:114" ht="14.25" customHeight="1">
      <c r="A162" s="45" t="s">
        <v>41</v>
      </c>
      <c r="B162" s="39" t="s">
        <v>40</v>
      </c>
      <c r="C162" s="43">
        <f t="shared" ref="C162:M162" si="43">SUM(C163:C166)</f>
        <v>0</v>
      </c>
      <c r="D162" s="43">
        <f t="shared" si="43"/>
        <v>0</v>
      </c>
      <c r="E162" s="43">
        <f t="shared" si="43"/>
        <v>0</v>
      </c>
      <c r="F162" s="43">
        <f t="shared" si="43"/>
        <v>0</v>
      </c>
      <c r="G162" s="43">
        <f t="shared" si="43"/>
        <v>0</v>
      </c>
      <c r="H162" s="43">
        <f t="shared" si="43"/>
        <v>0</v>
      </c>
      <c r="I162" s="43">
        <f t="shared" si="43"/>
        <v>0</v>
      </c>
      <c r="J162" s="43">
        <f t="shared" si="43"/>
        <v>0</v>
      </c>
      <c r="K162" s="43">
        <f t="shared" si="43"/>
        <v>0</v>
      </c>
      <c r="L162" s="43">
        <f t="shared" si="43"/>
        <v>0</v>
      </c>
      <c r="M162" s="43">
        <f t="shared" si="43"/>
        <v>0</v>
      </c>
      <c r="N162" s="41">
        <f t="shared" si="36"/>
        <v>0</v>
      </c>
      <c r="O162" s="43">
        <f>SUM(O163:O166)</f>
        <v>0</v>
      </c>
      <c r="P162" s="41">
        <f t="shared" si="37"/>
        <v>0</v>
      </c>
    </row>
    <row r="163" spans="1:114" s="67" customFormat="1" ht="14.25" customHeight="1">
      <c r="A163" s="46" t="s">
        <v>39</v>
      </c>
      <c r="B163" s="42" t="s">
        <v>38</v>
      </c>
      <c r="C163" s="35"/>
      <c r="D163" s="36"/>
      <c r="E163" s="35"/>
      <c r="F163" s="35"/>
      <c r="G163" s="35"/>
      <c r="H163" s="35"/>
      <c r="I163" s="35"/>
      <c r="J163" s="35"/>
      <c r="K163" s="35"/>
      <c r="L163" s="35"/>
      <c r="M163" s="35"/>
      <c r="N163" s="37">
        <f t="shared" si="36"/>
        <v>0</v>
      </c>
      <c r="O163" s="35"/>
      <c r="P163" s="37">
        <f t="shared" si="37"/>
        <v>0</v>
      </c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</row>
    <row r="164" spans="1:114" ht="14.25" customHeight="1">
      <c r="A164" s="46" t="s">
        <v>37</v>
      </c>
      <c r="B164" s="42" t="s">
        <v>36</v>
      </c>
      <c r="C164" s="35"/>
      <c r="D164" s="36"/>
      <c r="E164" s="35"/>
      <c r="F164" s="35"/>
      <c r="G164" s="35"/>
      <c r="H164" s="35"/>
      <c r="I164" s="35"/>
      <c r="J164" s="35"/>
      <c r="K164" s="35"/>
      <c r="L164" s="35"/>
      <c r="M164" s="35"/>
      <c r="N164" s="37">
        <f t="shared" si="36"/>
        <v>0</v>
      </c>
      <c r="O164" s="35"/>
      <c r="P164" s="37">
        <f t="shared" si="37"/>
        <v>0</v>
      </c>
    </row>
    <row r="165" spans="1:114" ht="14.25" customHeight="1">
      <c r="A165" s="46" t="s">
        <v>35</v>
      </c>
      <c r="B165" s="42" t="s">
        <v>34</v>
      </c>
      <c r="C165" s="35"/>
      <c r="D165" s="36"/>
      <c r="E165" s="35"/>
      <c r="F165" s="35"/>
      <c r="G165" s="35"/>
      <c r="H165" s="35"/>
      <c r="I165" s="35"/>
      <c r="J165" s="35"/>
      <c r="K165" s="35"/>
      <c r="L165" s="35"/>
      <c r="M165" s="35"/>
      <c r="N165" s="37">
        <f t="shared" si="36"/>
        <v>0</v>
      </c>
      <c r="O165" s="35"/>
      <c r="P165" s="37">
        <f t="shared" si="37"/>
        <v>0</v>
      </c>
    </row>
    <row r="166" spans="1:114" ht="14.25" customHeight="1">
      <c r="A166" s="46" t="s">
        <v>33</v>
      </c>
      <c r="B166" s="42" t="s">
        <v>32</v>
      </c>
      <c r="C166" s="35"/>
      <c r="D166" s="36"/>
      <c r="E166" s="35"/>
      <c r="F166" s="35"/>
      <c r="G166" s="35"/>
      <c r="H166" s="35"/>
      <c r="I166" s="35"/>
      <c r="J166" s="35"/>
      <c r="K166" s="35"/>
      <c r="L166" s="35"/>
      <c r="M166" s="35"/>
      <c r="N166" s="37">
        <f t="shared" si="36"/>
        <v>0</v>
      </c>
      <c r="O166" s="35"/>
      <c r="P166" s="37">
        <f t="shared" si="37"/>
        <v>0</v>
      </c>
    </row>
    <row r="167" spans="1:114" ht="18" customHeight="1">
      <c r="A167" s="47">
        <v>1.5</v>
      </c>
      <c r="B167" s="34" t="s">
        <v>31</v>
      </c>
      <c r="C167" s="35"/>
      <c r="D167" s="36"/>
      <c r="E167" s="35"/>
      <c r="F167" s="35"/>
      <c r="G167" s="35"/>
      <c r="H167" s="35"/>
      <c r="I167" s="35"/>
      <c r="J167" s="35"/>
      <c r="K167" s="35"/>
      <c r="L167" s="35"/>
      <c r="M167" s="35"/>
      <c r="N167" s="37">
        <f t="shared" si="36"/>
        <v>0</v>
      </c>
      <c r="O167" s="35"/>
      <c r="P167" s="37">
        <f t="shared" si="37"/>
        <v>0</v>
      </c>
    </row>
    <row r="168" spans="1:114" ht="18" customHeight="1">
      <c r="A168" s="33">
        <v>1.6</v>
      </c>
      <c r="B168" s="34" t="s">
        <v>30</v>
      </c>
      <c r="C168" s="35"/>
      <c r="D168" s="36"/>
      <c r="E168" s="35"/>
      <c r="F168" s="35"/>
      <c r="G168" s="35"/>
      <c r="H168" s="35"/>
      <c r="I168" s="35"/>
      <c r="J168" s="35"/>
      <c r="K168" s="35"/>
      <c r="L168" s="35"/>
      <c r="M168" s="35"/>
      <c r="N168" s="37">
        <f t="shared" si="36"/>
        <v>0</v>
      </c>
      <c r="O168" s="35"/>
      <c r="P168" s="37">
        <f t="shared" si="37"/>
        <v>0</v>
      </c>
    </row>
    <row r="169" spans="1:114" ht="15.75" customHeight="1">
      <c r="A169" s="33">
        <v>1.7</v>
      </c>
      <c r="B169" s="48" t="s">
        <v>29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7">
        <f t="shared" si="36"/>
        <v>0</v>
      </c>
      <c r="O169" s="35"/>
      <c r="P169" s="37">
        <f t="shared" si="37"/>
        <v>0</v>
      </c>
    </row>
    <row r="170" spans="1:114">
      <c r="A170" s="30">
        <v>2</v>
      </c>
      <c r="B170" s="31" t="s">
        <v>101</v>
      </c>
      <c r="C170" s="32">
        <f t="shared" ref="C170:M170" si="44">C171+C176+C177+C178+C179+C180+C181</f>
        <v>0</v>
      </c>
      <c r="D170" s="32">
        <f t="shared" si="44"/>
        <v>0</v>
      </c>
      <c r="E170" s="32">
        <f t="shared" si="44"/>
        <v>0</v>
      </c>
      <c r="F170" s="32">
        <f t="shared" si="44"/>
        <v>0</v>
      </c>
      <c r="G170" s="32">
        <f t="shared" si="44"/>
        <v>0</v>
      </c>
      <c r="H170" s="32">
        <f t="shared" si="44"/>
        <v>0</v>
      </c>
      <c r="I170" s="32">
        <f t="shared" si="44"/>
        <v>0</v>
      </c>
      <c r="J170" s="32">
        <f t="shared" si="44"/>
        <v>0</v>
      </c>
      <c r="K170" s="32">
        <f t="shared" si="44"/>
        <v>0</v>
      </c>
      <c r="L170" s="32">
        <f t="shared" si="44"/>
        <v>0</v>
      </c>
      <c r="M170" s="32">
        <f t="shared" si="44"/>
        <v>0</v>
      </c>
      <c r="N170" s="32">
        <f t="shared" si="36"/>
        <v>0</v>
      </c>
      <c r="O170" s="32">
        <f>O171+O176+O177+O178+O179+O180+O181</f>
        <v>0</v>
      </c>
      <c r="P170" s="32">
        <f t="shared" si="37"/>
        <v>0</v>
      </c>
    </row>
    <row r="171" spans="1:114">
      <c r="A171" s="38">
        <v>2.1</v>
      </c>
      <c r="B171" s="39" t="s">
        <v>27</v>
      </c>
      <c r="C171" s="40">
        <f t="shared" ref="C171:M171" si="45">C172+C173+C174+C175</f>
        <v>0</v>
      </c>
      <c r="D171" s="40">
        <f t="shared" si="45"/>
        <v>0</v>
      </c>
      <c r="E171" s="40">
        <f t="shared" si="45"/>
        <v>0</v>
      </c>
      <c r="F171" s="40">
        <f t="shared" si="45"/>
        <v>0</v>
      </c>
      <c r="G171" s="40">
        <f t="shared" si="45"/>
        <v>0</v>
      </c>
      <c r="H171" s="40">
        <f t="shared" si="45"/>
        <v>0</v>
      </c>
      <c r="I171" s="40">
        <f t="shared" si="45"/>
        <v>0</v>
      </c>
      <c r="J171" s="40">
        <f t="shared" si="45"/>
        <v>0</v>
      </c>
      <c r="K171" s="40">
        <f t="shared" si="45"/>
        <v>0</v>
      </c>
      <c r="L171" s="40">
        <f t="shared" si="45"/>
        <v>0</v>
      </c>
      <c r="M171" s="40">
        <f t="shared" si="45"/>
        <v>0</v>
      </c>
      <c r="N171" s="41">
        <f t="shared" si="36"/>
        <v>0</v>
      </c>
      <c r="O171" s="40">
        <f>O172+O173+O174+O175</f>
        <v>0</v>
      </c>
      <c r="P171" s="41">
        <f t="shared" si="37"/>
        <v>0</v>
      </c>
    </row>
    <row r="172" spans="1:114">
      <c r="A172" s="33" t="s">
        <v>26</v>
      </c>
      <c r="B172" s="42" t="s">
        <v>25</v>
      </c>
      <c r="C172" s="35"/>
      <c r="D172" s="36"/>
      <c r="E172" s="35"/>
      <c r="F172" s="35"/>
      <c r="G172" s="35"/>
      <c r="H172" s="35"/>
      <c r="I172" s="35"/>
      <c r="J172" s="35"/>
      <c r="K172" s="35"/>
      <c r="L172" s="35"/>
      <c r="M172" s="35"/>
      <c r="N172" s="37">
        <f t="shared" si="36"/>
        <v>0</v>
      </c>
      <c r="O172" s="35"/>
      <c r="P172" s="37">
        <f t="shared" si="37"/>
        <v>0</v>
      </c>
    </row>
    <row r="173" spans="1:114">
      <c r="A173" s="33" t="s">
        <v>24</v>
      </c>
      <c r="B173" s="42" t="s">
        <v>23</v>
      </c>
      <c r="C173" s="35"/>
      <c r="D173" s="36"/>
      <c r="E173" s="35"/>
      <c r="F173" s="35"/>
      <c r="G173" s="35"/>
      <c r="H173" s="35"/>
      <c r="I173" s="35"/>
      <c r="J173" s="35"/>
      <c r="K173" s="35"/>
      <c r="L173" s="35"/>
      <c r="M173" s="35"/>
      <c r="N173" s="37">
        <f t="shared" si="36"/>
        <v>0</v>
      </c>
      <c r="O173" s="35"/>
      <c r="P173" s="37">
        <f t="shared" si="37"/>
        <v>0</v>
      </c>
    </row>
    <row r="174" spans="1:114">
      <c r="A174" s="33" t="s">
        <v>22</v>
      </c>
      <c r="B174" s="42" t="s">
        <v>21</v>
      </c>
      <c r="C174" s="35"/>
      <c r="D174" s="36"/>
      <c r="E174" s="35"/>
      <c r="F174" s="35"/>
      <c r="G174" s="35"/>
      <c r="H174" s="35"/>
      <c r="I174" s="35"/>
      <c r="J174" s="35"/>
      <c r="K174" s="35"/>
      <c r="L174" s="35"/>
      <c r="M174" s="35"/>
      <c r="N174" s="37">
        <f t="shared" si="36"/>
        <v>0</v>
      </c>
      <c r="O174" s="35"/>
      <c r="P174" s="37">
        <f t="shared" si="37"/>
        <v>0</v>
      </c>
    </row>
    <row r="175" spans="1:114">
      <c r="A175" s="33" t="s">
        <v>20</v>
      </c>
      <c r="B175" s="42" t="s">
        <v>19</v>
      </c>
      <c r="C175" s="35"/>
      <c r="D175" s="36"/>
      <c r="E175" s="35"/>
      <c r="F175" s="35"/>
      <c r="G175" s="35"/>
      <c r="H175" s="35"/>
      <c r="I175" s="35"/>
      <c r="J175" s="35"/>
      <c r="K175" s="35"/>
      <c r="L175" s="35"/>
      <c r="M175" s="35"/>
      <c r="N175" s="37">
        <f t="shared" si="36"/>
        <v>0</v>
      </c>
      <c r="O175" s="35"/>
      <c r="P175" s="37">
        <f t="shared" si="37"/>
        <v>0</v>
      </c>
    </row>
    <row r="176" spans="1:114">
      <c r="A176" s="33">
        <v>2.2000000000000002</v>
      </c>
      <c r="B176" s="34" t="s">
        <v>18</v>
      </c>
      <c r="C176" s="35"/>
      <c r="D176" s="36"/>
      <c r="E176" s="35"/>
      <c r="F176" s="35"/>
      <c r="G176" s="35"/>
      <c r="H176" s="35"/>
      <c r="I176" s="35"/>
      <c r="J176" s="35"/>
      <c r="K176" s="35"/>
      <c r="L176" s="35"/>
      <c r="M176" s="35"/>
      <c r="N176" s="37">
        <f t="shared" si="36"/>
        <v>0</v>
      </c>
      <c r="O176" s="35"/>
      <c r="P176" s="37">
        <f t="shared" si="37"/>
        <v>0</v>
      </c>
    </row>
    <row r="177" spans="1:16" s="14" customFormat="1">
      <c r="A177" s="33">
        <v>2.2999999999999998</v>
      </c>
      <c r="B177" s="34" t="s">
        <v>17</v>
      </c>
      <c r="C177" s="35"/>
      <c r="D177" s="36"/>
      <c r="E177" s="35"/>
      <c r="F177" s="35"/>
      <c r="G177" s="35"/>
      <c r="H177" s="35"/>
      <c r="I177" s="35"/>
      <c r="J177" s="35"/>
      <c r="K177" s="35"/>
      <c r="L177" s="35"/>
      <c r="M177" s="35"/>
      <c r="N177" s="37">
        <f t="shared" si="36"/>
        <v>0</v>
      </c>
      <c r="O177" s="35"/>
      <c r="P177" s="37">
        <f t="shared" si="37"/>
        <v>0</v>
      </c>
    </row>
    <row r="178" spans="1:16" s="14" customFormat="1">
      <c r="A178" s="33">
        <v>2.4</v>
      </c>
      <c r="B178" s="34" t="s">
        <v>16</v>
      </c>
      <c r="C178" s="35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7">
        <f t="shared" si="36"/>
        <v>0</v>
      </c>
      <c r="O178" s="36"/>
      <c r="P178" s="37">
        <f t="shared" si="37"/>
        <v>0</v>
      </c>
    </row>
    <row r="179" spans="1:16" s="14" customFormat="1">
      <c r="A179" s="33">
        <v>2.5</v>
      </c>
      <c r="B179" s="34" t="s">
        <v>15</v>
      </c>
      <c r="C179" s="35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7">
        <f t="shared" si="36"/>
        <v>0</v>
      </c>
      <c r="O179" s="36"/>
      <c r="P179" s="37">
        <f t="shared" si="37"/>
        <v>0</v>
      </c>
    </row>
    <row r="180" spans="1:16" s="14" customFormat="1">
      <c r="A180" s="33">
        <v>2.6</v>
      </c>
      <c r="B180" s="34" t="s">
        <v>14</v>
      </c>
      <c r="C180" s="35"/>
      <c r="D180" s="36"/>
      <c r="E180" s="36"/>
      <c r="F180" s="36"/>
      <c r="G180" s="36"/>
      <c r="H180" s="36"/>
      <c r="I180" s="36"/>
      <c r="J180" s="35"/>
      <c r="K180" s="35"/>
      <c r="L180" s="35"/>
      <c r="M180" s="35"/>
      <c r="N180" s="37">
        <f t="shared" si="36"/>
        <v>0</v>
      </c>
      <c r="O180" s="35"/>
      <c r="P180" s="37">
        <f t="shared" si="37"/>
        <v>0</v>
      </c>
    </row>
    <row r="181" spans="1:16" s="14" customFormat="1">
      <c r="A181" s="33">
        <v>2.7</v>
      </c>
      <c r="B181" s="34" t="s">
        <v>13</v>
      </c>
      <c r="C181" s="35"/>
      <c r="D181" s="36"/>
      <c r="E181" s="35"/>
      <c r="F181" s="35"/>
      <c r="G181" s="35"/>
      <c r="H181" s="35"/>
      <c r="I181" s="35"/>
      <c r="J181" s="35"/>
      <c r="K181" s="35"/>
      <c r="L181" s="49"/>
      <c r="M181" s="49"/>
      <c r="N181" s="37">
        <f t="shared" si="36"/>
        <v>0</v>
      </c>
      <c r="O181" s="49"/>
      <c r="P181" s="37">
        <f t="shared" si="37"/>
        <v>0</v>
      </c>
    </row>
    <row r="182" spans="1:16" s="14" customFormat="1">
      <c r="A182" s="50">
        <v>3</v>
      </c>
      <c r="B182" s="51" t="s">
        <v>100</v>
      </c>
      <c r="C182" s="41">
        <f t="shared" ref="C182:M182" si="46">C137-C170</f>
        <v>0</v>
      </c>
      <c r="D182" s="41">
        <f t="shared" si="46"/>
        <v>0</v>
      </c>
      <c r="E182" s="41">
        <f t="shared" si="46"/>
        <v>0</v>
      </c>
      <c r="F182" s="41">
        <f t="shared" si="46"/>
        <v>0</v>
      </c>
      <c r="G182" s="41">
        <f t="shared" si="46"/>
        <v>0</v>
      </c>
      <c r="H182" s="41">
        <f t="shared" si="46"/>
        <v>0</v>
      </c>
      <c r="I182" s="41">
        <f t="shared" si="46"/>
        <v>0</v>
      </c>
      <c r="J182" s="41">
        <f t="shared" si="46"/>
        <v>0</v>
      </c>
      <c r="K182" s="41">
        <f t="shared" si="46"/>
        <v>0</v>
      </c>
      <c r="L182" s="41">
        <f t="shared" si="46"/>
        <v>0</v>
      </c>
      <c r="M182" s="41">
        <f t="shared" si="46"/>
        <v>0</v>
      </c>
      <c r="N182" s="52"/>
      <c r="O182" s="53"/>
      <c r="P182" s="53"/>
    </row>
    <row r="183" spans="1:16" s="14" customFormat="1">
      <c r="A183" s="50">
        <v>4</v>
      </c>
      <c r="B183" s="54" t="s">
        <v>11</v>
      </c>
      <c r="C183" s="55">
        <f>C137</f>
        <v>0</v>
      </c>
      <c r="D183" s="55">
        <f t="shared" ref="D183:M183" si="47">C183+D137</f>
        <v>0</v>
      </c>
      <c r="E183" s="55">
        <f t="shared" si="47"/>
        <v>0</v>
      </c>
      <c r="F183" s="55">
        <f t="shared" si="47"/>
        <v>0</v>
      </c>
      <c r="G183" s="55">
        <f t="shared" si="47"/>
        <v>0</v>
      </c>
      <c r="H183" s="55">
        <f t="shared" si="47"/>
        <v>0</v>
      </c>
      <c r="I183" s="55">
        <f t="shared" si="47"/>
        <v>0</v>
      </c>
      <c r="J183" s="55">
        <f t="shared" si="47"/>
        <v>0</v>
      </c>
      <c r="K183" s="55">
        <f t="shared" si="47"/>
        <v>0</v>
      </c>
      <c r="L183" s="55">
        <f t="shared" si="47"/>
        <v>0</v>
      </c>
      <c r="M183" s="55">
        <f t="shared" si="47"/>
        <v>0</v>
      </c>
      <c r="N183" s="56"/>
      <c r="O183" s="56"/>
      <c r="P183" s="56"/>
    </row>
    <row r="184" spans="1:16" s="14" customFormat="1">
      <c r="A184" s="50">
        <v>5</v>
      </c>
      <c r="B184" s="54" t="s">
        <v>10</v>
      </c>
      <c r="C184" s="55">
        <f>C170</f>
        <v>0</v>
      </c>
      <c r="D184" s="55">
        <f t="shared" ref="D184:M184" si="48">C184+D170</f>
        <v>0</v>
      </c>
      <c r="E184" s="55">
        <f t="shared" si="48"/>
        <v>0</v>
      </c>
      <c r="F184" s="55">
        <f t="shared" si="48"/>
        <v>0</v>
      </c>
      <c r="G184" s="55">
        <f t="shared" si="48"/>
        <v>0</v>
      </c>
      <c r="H184" s="55">
        <f t="shared" si="48"/>
        <v>0</v>
      </c>
      <c r="I184" s="55">
        <f t="shared" si="48"/>
        <v>0</v>
      </c>
      <c r="J184" s="55">
        <f t="shared" si="48"/>
        <v>0</v>
      </c>
      <c r="K184" s="55">
        <f t="shared" si="48"/>
        <v>0</v>
      </c>
      <c r="L184" s="55">
        <f t="shared" si="48"/>
        <v>0</v>
      </c>
      <c r="M184" s="55">
        <f t="shared" si="48"/>
        <v>0</v>
      </c>
      <c r="N184" s="56"/>
      <c r="O184" s="56"/>
      <c r="P184" s="56"/>
    </row>
    <row r="185" spans="1:16" s="14" customFormat="1">
      <c r="A185" s="50">
        <v>6</v>
      </c>
      <c r="B185" s="54" t="s">
        <v>9</v>
      </c>
      <c r="C185" s="55">
        <f t="shared" ref="C185:M185" si="49">C183-C184</f>
        <v>0</v>
      </c>
      <c r="D185" s="55">
        <f t="shared" si="49"/>
        <v>0</v>
      </c>
      <c r="E185" s="55">
        <f t="shared" si="49"/>
        <v>0</v>
      </c>
      <c r="F185" s="55">
        <f t="shared" si="49"/>
        <v>0</v>
      </c>
      <c r="G185" s="55">
        <f t="shared" si="49"/>
        <v>0</v>
      </c>
      <c r="H185" s="55">
        <f t="shared" si="49"/>
        <v>0</v>
      </c>
      <c r="I185" s="55">
        <f t="shared" si="49"/>
        <v>0</v>
      </c>
      <c r="J185" s="55">
        <f t="shared" si="49"/>
        <v>0</v>
      </c>
      <c r="K185" s="55">
        <f t="shared" si="49"/>
        <v>0</v>
      </c>
      <c r="L185" s="55">
        <f t="shared" si="49"/>
        <v>0</v>
      </c>
      <c r="M185" s="55">
        <f t="shared" si="49"/>
        <v>0</v>
      </c>
      <c r="N185" s="56"/>
      <c r="O185" s="56"/>
      <c r="P185" s="56"/>
    </row>
    <row r="186" spans="1:16" s="14" customFormat="1">
      <c r="A186" s="57">
        <v>7</v>
      </c>
      <c r="B186" s="58" t="s">
        <v>8</v>
      </c>
      <c r="C186" s="59" t="e">
        <f t="shared" ref="C186:M186" si="50">C185/$N$137</f>
        <v>#DIV/0!</v>
      </c>
      <c r="D186" s="59" t="e">
        <f t="shared" si="50"/>
        <v>#DIV/0!</v>
      </c>
      <c r="E186" s="59" t="e">
        <f t="shared" si="50"/>
        <v>#DIV/0!</v>
      </c>
      <c r="F186" s="59" t="e">
        <f t="shared" si="50"/>
        <v>#DIV/0!</v>
      </c>
      <c r="G186" s="59" t="e">
        <f t="shared" si="50"/>
        <v>#DIV/0!</v>
      </c>
      <c r="H186" s="59" t="e">
        <f t="shared" si="50"/>
        <v>#DIV/0!</v>
      </c>
      <c r="I186" s="59" t="e">
        <f t="shared" si="50"/>
        <v>#DIV/0!</v>
      </c>
      <c r="J186" s="59" t="e">
        <f t="shared" si="50"/>
        <v>#DIV/0!</v>
      </c>
      <c r="K186" s="59" t="e">
        <f t="shared" si="50"/>
        <v>#DIV/0!</v>
      </c>
      <c r="L186" s="59" t="e">
        <f t="shared" si="50"/>
        <v>#DIV/0!</v>
      </c>
      <c r="M186" s="59" t="e">
        <f t="shared" si="50"/>
        <v>#DIV/0!</v>
      </c>
      <c r="N186" s="56"/>
      <c r="O186" s="56"/>
      <c r="P186" s="56"/>
    </row>
    <row r="187" spans="1:16" s="14" customFormat="1">
      <c r="A187" s="60"/>
      <c r="B187" s="68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2"/>
      <c r="O187" s="62"/>
      <c r="P187" s="62"/>
    </row>
    <row r="188" spans="1:16" s="14" customFormat="1">
      <c r="A188" s="60"/>
      <c r="B188" s="68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2"/>
      <c r="O188" s="62"/>
      <c r="P188" s="62"/>
    </row>
    <row r="189" spans="1:16" s="14" customFormat="1">
      <c r="A189" s="60"/>
      <c r="B189" s="68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2"/>
      <c r="O189" s="62"/>
      <c r="P189" s="62"/>
    </row>
    <row r="190" spans="1:16" s="14" customFormat="1">
      <c r="B190" s="17" t="s">
        <v>91</v>
      </c>
      <c r="C190" s="18">
        <f>$C$2</f>
        <v>0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s="14" customFormat="1">
      <c r="B191" s="17" t="s">
        <v>90</v>
      </c>
      <c r="C191" s="18">
        <f>$C$3</f>
        <v>0</v>
      </c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s="14" customFormat="1">
      <c r="B192" s="17" t="s">
        <v>89</v>
      </c>
      <c r="C192" s="18">
        <f>$C$4</f>
        <v>0</v>
      </c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14" s="14" customFormat="1">
      <c r="B193" s="17" t="s">
        <v>88</v>
      </c>
      <c r="C193" s="20">
        <f>$C$5</f>
        <v>0</v>
      </c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14" s="14" customFormat="1">
      <c r="B194" s="21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14" s="14" customFormat="1">
      <c r="A195" s="22" t="s">
        <v>99</v>
      </c>
      <c r="B195" s="23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14" s="14" customFormat="1">
      <c r="B196" s="24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14" ht="22.5">
      <c r="A197" s="25" t="s">
        <v>86</v>
      </c>
      <c r="B197" s="26" t="s">
        <v>85</v>
      </c>
      <c r="C197" s="27" t="s">
        <v>84</v>
      </c>
      <c r="D197" s="28" t="s">
        <v>83</v>
      </c>
      <c r="E197" s="29" t="s">
        <v>82</v>
      </c>
      <c r="F197" s="29" t="s">
        <v>81</v>
      </c>
      <c r="G197" s="29" t="s">
        <v>80</v>
      </c>
      <c r="H197" s="29" t="s">
        <v>79</v>
      </c>
      <c r="I197" s="29" t="s">
        <v>78</v>
      </c>
      <c r="J197" s="29" t="s">
        <v>77</v>
      </c>
      <c r="K197" s="29" t="s">
        <v>76</v>
      </c>
      <c r="L197" s="29" t="s">
        <v>75</v>
      </c>
      <c r="M197" s="29" t="s">
        <v>74</v>
      </c>
      <c r="N197" s="29" t="s">
        <v>73</v>
      </c>
      <c r="O197" s="29" t="s">
        <v>72</v>
      </c>
      <c r="P197" s="29" t="s">
        <v>71</v>
      </c>
    </row>
    <row r="198" spans="1:114" s="65" customFormat="1" ht="14.25" customHeight="1">
      <c r="A198" s="30">
        <v>1</v>
      </c>
      <c r="B198" s="31" t="s">
        <v>98</v>
      </c>
      <c r="C198" s="32">
        <f t="shared" ref="C198:M198" si="51">SUM(C199:C202)+C228+C229+C230</f>
        <v>0</v>
      </c>
      <c r="D198" s="32">
        <f t="shared" si="51"/>
        <v>0</v>
      </c>
      <c r="E198" s="32">
        <f t="shared" si="51"/>
        <v>0</v>
      </c>
      <c r="F198" s="32">
        <f t="shared" si="51"/>
        <v>0</v>
      </c>
      <c r="G198" s="32">
        <f t="shared" si="51"/>
        <v>0</v>
      </c>
      <c r="H198" s="32">
        <f t="shared" si="51"/>
        <v>0</v>
      </c>
      <c r="I198" s="32">
        <f t="shared" si="51"/>
        <v>0</v>
      </c>
      <c r="J198" s="32">
        <f t="shared" si="51"/>
        <v>0</v>
      </c>
      <c r="K198" s="32">
        <f t="shared" si="51"/>
        <v>0</v>
      </c>
      <c r="L198" s="32">
        <f t="shared" si="51"/>
        <v>0</v>
      </c>
      <c r="M198" s="32">
        <f t="shared" si="51"/>
        <v>0</v>
      </c>
      <c r="N198" s="32">
        <f t="shared" ref="N198:N242" si="52">SUM(C198:M198)</f>
        <v>0</v>
      </c>
      <c r="O198" s="32">
        <f>SUM(O199:O202)+O228+O229+O230</f>
        <v>0</v>
      </c>
      <c r="P198" s="32">
        <f t="shared" ref="P198:P242" si="53">N198+O198</f>
        <v>0</v>
      </c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  <c r="CH198" s="64"/>
      <c r="CI198" s="64"/>
      <c r="CJ198" s="64"/>
      <c r="CK198" s="64"/>
      <c r="CL198" s="64"/>
      <c r="CM198" s="64"/>
      <c r="CN198" s="64"/>
      <c r="CO198" s="64"/>
      <c r="CP198" s="64"/>
      <c r="CQ198" s="64"/>
      <c r="CR198" s="64"/>
      <c r="CS198" s="64"/>
      <c r="CT198" s="64"/>
      <c r="CU198" s="64"/>
      <c r="CV198" s="64"/>
      <c r="CW198" s="64"/>
      <c r="CX198" s="64"/>
      <c r="CY198" s="64"/>
      <c r="CZ198" s="64"/>
      <c r="DA198" s="64"/>
      <c r="DB198" s="64"/>
      <c r="DC198" s="64"/>
      <c r="DD198" s="64"/>
      <c r="DE198" s="64"/>
      <c r="DF198" s="64"/>
      <c r="DG198" s="64"/>
      <c r="DH198" s="64"/>
      <c r="DI198" s="64"/>
      <c r="DJ198" s="64"/>
    </row>
    <row r="199" spans="1:114" ht="14.25" customHeight="1">
      <c r="A199" s="33">
        <v>1.1000000000000001</v>
      </c>
      <c r="B199" s="34" t="s">
        <v>69</v>
      </c>
      <c r="C199" s="35"/>
      <c r="D199" s="36"/>
      <c r="E199" s="35"/>
      <c r="F199" s="35"/>
      <c r="G199" s="35"/>
      <c r="H199" s="35"/>
      <c r="I199" s="35"/>
      <c r="J199" s="35"/>
      <c r="K199" s="35"/>
      <c r="L199" s="35"/>
      <c r="M199" s="35"/>
      <c r="N199" s="37">
        <f t="shared" si="52"/>
        <v>0</v>
      </c>
      <c r="O199" s="35"/>
      <c r="P199" s="37">
        <f t="shared" si="53"/>
        <v>0</v>
      </c>
    </row>
    <row r="200" spans="1:114" ht="14.25" customHeight="1">
      <c r="A200" s="33">
        <v>1.2</v>
      </c>
      <c r="B200" s="34" t="s">
        <v>68</v>
      </c>
      <c r="C200" s="35"/>
      <c r="D200" s="36"/>
      <c r="E200" s="35"/>
      <c r="F200" s="35"/>
      <c r="G200" s="35"/>
      <c r="H200" s="35"/>
      <c r="I200" s="35"/>
      <c r="J200" s="35"/>
      <c r="K200" s="35"/>
      <c r="L200" s="35"/>
      <c r="M200" s="35"/>
      <c r="N200" s="37">
        <f t="shared" si="52"/>
        <v>0</v>
      </c>
      <c r="O200" s="35"/>
      <c r="P200" s="37">
        <f t="shared" si="53"/>
        <v>0</v>
      </c>
    </row>
    <row r="201" spans="1:114" ht="23.25" customHeight="1">
      <c r="A201" s="33">
        <v>1.3</v>
      </c>
      <c r="B201" s="34" t="s">
        <v>67</v>
      </c>
      <c r="C201" s="35"/>
      <c r="D201" s="36"/>
      <c r="E201" s="35"/>
      <c r="F201" s="35"/>
      <c r="G201" s="35"/>
      <c r="H201" s="35"/>
      <c r="I201" s="35"/>
      <c r="J201" s="35"/>
      <c r="K201" s="35"/>
      <c r="L201" s="35"/>
      <c r="M201" s="35"/>
      <c r="N201" s="37">
        <f t="shared" si="52"/>
        <v>0</v>
      </c>
      <c r="O201" s="35"/>
      <c r="P201" s="37">
        <f t="shared" si="53"/>
        <v>0</v>
      </c>
    </row>
    <row r="202" spans="1:114" ht="14.25" customHeight="1">
      <c r="A202" s="38">
        <v>1.4</v>
      </c>
      <c r="B202" s="39" t="s">
        <v>66</v>
      </c>
      <c r="C202" s="40">
        <f t="shared" ref="C202:M202" si="54">C203+C208+C213+C218+C223</f>
        <v>0</v>
      </c>
      <c r="D202" s="40">
        <f t="shared" si="54"/>
        <v>0</v>
      </c>
      <c r="E202" s="40">
        <f t="shared" si="54"/>
        <v>0</v>
      </c>
      <c r="F202" s="40">
        <f t="shared" si="54"/>
        <v>0</v>
      </c>
      <c r="G202" s="40">
        <f t="shared" si="54"/>
        <v>0</v>
      </c>
      <c r="H202" s="40">
        <f t="shared" si="54"/>
        <v>0</v>
      </c>
      <c r="I202" s="40">
        <f t="shared" si="54"/>
        <v>0</v>
      </c>
      <c r="J202" s="40">
        <f t="shared" si="54"/>
        <v>0</v>
      </c>
      <c r="K202" s="40">
        <f t="shared" si="54"/>
        <v>0</v>
      </c>
      <c r="L202" s="40">
        <f t="shared" si="54"/>
        <v>0</v>
      </c>
      <c r="M202" s="40">
        <f t="shared" si="54"/>
        <v>0</v>
      </c>
      <c r="N202" s="41">
        <f t="shared" si="52"/>
        <v>0</v>
      </c>
      <c r="O202" s="40">
        <f>O203+O208+O213+O218+O223</f>
        <v>0</v>
      </c>
      <c r="P202" s="41">
        <f t="shared" si="53"/>
        <v>0</v>
      </c>
    </row>
    <row r="203" spans="1:114" ht="14.25" customHeight="1">
      <c r="A203" s="38" t="s">
        <v>65</v>
      </c>
      <c r="B203" s="39" t="s">
        <v>64</v>
      </c>
      <c r="C203" s="43">
        <f t="shared" ref="C203:M203" si="55">SUM(C204:C207)</f>
        <v>0</v>
      </c>
      <c r="D203" s="43">
        <f t="shared" si="55"/>
        <v>0</v>
      </c>
      <c r="E203" s="43">
        <f t="shared" si="55"/>
        <v>0</v>
      </c>
      <c r="F203" s="43">
        <f t="shared" si="55"/>
        <v>0</v>
      </c>
      <c r="G203" s="43">
        <f t="shared" si="55"/>
        <v>0</v>
      </c>
      <c r="H203" s="43">
        <f t="shared" si="55"/>
        <v>0</v>
      </c>
      <c r="I203" s="43">
        <f t="shared" si="55"/>
        <v>0</v>
      </c>
      <c r="J203" s="43">
        <f t="shared" si="55"/>
        <v>0</v>
      </c>
      <c r="K203" s="43">
        <f t="shared" si="55"/>
        <v>0</v>
      </c>
      <c r="L203" s="43">
        <f t="shared" si="55"/>
        <v>0</v>
      </c>
      <c r="M203" s="43">
        <f t="shared" si="55"/>
        <v>0</v>
      </c>
      <c r="N203" s="41">
        <f t="shared" si="52"/>
        <v>0</v>
      </c>
      <c r="O203" s="43">
        <f>SUM(O204:O207)</f>
        <v>0</v>
      </c>
      <c r="P203" s="41">
        <f t="shared" si="53"/>
        <v>0</v>
      </c>
    </row>
    <row r="204" spans="1:114" ht="14.25" customHeight="1">
      <c r="A204" s="44" t="s">
        <v>63</v>
      </c>
      <c r="B204" s="42" t="s">
        <v>38</v>
      </c>
      <c r="C204" s="35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7">
        <f t="shared" si="52"/>
        <v>0</v>
      </c>
      <c r="O204" s="36"/>
      <c r="P204" s="37">
        <f t="shared" si="53"/>
        <v>0</v>
      </c>
    </row>
    <row r="205" spans="1:114" ht="14.25" customHeight="1">
      <c r="A205" s="44" t="s">
        <v>62</v>
      </c>
      <c r="B205" s="42" t="s">
        <v>36</v>
      </c>
      <c r="C205" s="35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7">
        <f t="shared" si="52"/>
        <v>0</v>
      </c>
      <c r="O205" s="36"/>
      <c r="P205" s="37">
        <f t="shared" si="53"/>
        <v>0</v>
      </c>
    </row>
    <row r="206" spans="1:114" ht="14.25" customHeight="1">
      <c r="A206" s="44" t="s">
        <v>61</v>
      </c>
      <c r="B206" s="42" t="s">
        <v>34</v>
      </c>
      <c r="C206" s="35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7">
        <f t="shared" si="52"/>
        <v>0</v>
      </c>
      <c r="O206" s="36"/>
      <c r="P206" s="37">
        <f t="shared" si="53"/>
        <v>0</v>
      </c>
    </row>
    <row r="207" spans="1:114" ht="14.25" customHeight="1">
      <c r="A207" s="44" t="s">
        <v>60</v>
      </c>
      <c r="B207" s="42" t="s">
        <v>32</v>
      </c>
      <c r="C207" s="35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7">
        <f t="shared" si="52"/>
        <v>0</v>
      </c>
      <c r="O207" s="36"/>
      <c r="P207" s="37">
        <f t="shared" si="53"/>
        <v>0</v>
      </c>
    </row>
    <row r="208" spans="1:114" ht="14.25" customHeight="1">
      <c r="A208" s="38" t="s">
        <v>59</v>
      </c>
      <c r="B208" s="39" t="s">
        <v>58</v>
      </c>
      <c r="C208" s="43">
        <f t="shared" ref="C208:M208" si="56">SUM(C209:C212)</f>
        <v>0</v>
      </c>
      <c r="D208" s="43">
        <f t="shared" si="56"/>
        <v>0</v>
      </c>
      <c r="E208" s="43">
        <f t="shared" si="56"/>
        <v>0</v>
      </c>
      <c r="F208" s="43">
        <f t="shared" si="56"/>
        <v>0</v>
      </c>
      <c r="G208" s="43">
        <f t="shared" si="56"/>
        <v>0</v>
      </c>
      <c r="H208" s="43">
        <f t="shared" si="56"/>
        <v>0</v>
      </c>
      <c r="I208" s="43">
        <f t="shared" si="56"/>
        <v>0</v>
      </c>
      <c r="J208" s="43">
        <f t="shared" si="56"/>
        <v>0</v>
      </c>
      <c r="K208" s="43">
        <f t="shared" si="56"/>
        <v>0</v>
      </c>
      <c r="L208" s="43">
        <f t="shared" si="56"/>
        <v>0</v>
      </c>
      <c r="M208" s="43">
        <f t="shared" si="56"/>
        <v>0</v>
      </c>
      <c r="N208" s="41">
        <f t="shared" si="52"/>
        <v>0</v>
      </c>
      <c r="O208" s="43">
        <f>SUM(O209:O212)</f>
        <v>0</v>
      </c>
      <c r="P208" s="41">
        <f t="shared" si="53"/>
        <v>0</v>
      </c>
    </row>
    <row r="209" spans="1:114" ht="14.25" customHeight="1">
      <c r="A209" s="44" t="s">
        <v>57</v>
      </c>
      <c r="B209" s="42" t="s">
        <v>38</v>
      </c>
      <c r="C209" s="35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7">
        <f t="shared" si="52"/>
        <v>0</v>
      </c>
      <c r="O209" s="36"/>
      <c r="P209" s="37">
        <f t="shared" si="53"/>
        <v>0</v>
      </c>
    </row>
    <row r="210" spans="1:114" ht="14.25" customHeight="1">
      <c r="A210" s="44" t="s">
        <v>56</v>
      </c>
      <c r="B210" s="42" t="s">
        <v>36</v>
      </c>
      <c r="C210" s="35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7">
        <f t="shared" si="52"/>
        <v>0</v>
      </c>
      <c r="O210" s="36"/>
      <c r="P210" s="37">
        <f t="shared" si="53"/>
        <v>0</v>
      </c>
    </row>
    <row r="211" spans="1:114" ht="14.25" customHeight="1">
      <c r="A211" s="44" t="s">
        <v>55</v>
      </c>
      <c r="B211" s="42" t="s">
        <v>34</v>
      </c>
      <c r="C211" s="35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7">
        <f t="shared" si="52"/>
        <v>0</v>
      </c>
      <c r="O211" s="36"/>
      <c r="P211" s="37">
        <f t="shared" si="53"/>
        <v>0</v>
      </c>
    </row>
    <row r="212" spans="1:114" ht="14.25" customHeight="1">
      <c r="A212" s="44" t="s">
        <v>54</v>
      </c>
      <c r="B212" s="42" t="s">
        <v>32</v>
      </c>
      <c r="C212" s="35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7">
        <f t="shared" si="52"/>
        <v>0</v>
      </c>
      <c r="O212" s="36"/>
      <c r="P212" s="37">
        <f t="shared" si="53"/>
        <v>0</v>
      </c>
    </row>
    <row r="213" spans="1:114" ht="14.25" customHeight="1">
      <c r="A213" s="38" t="s">
        <v>53</v>
      </c>
      <c r="B213" s="39" t="s">
        <v>52</v>
      </c>
      <c r="C213" s="43">
        <f t="shared" ref="C213:M213" si="57">SUM(C214:C217)</f>
        <v>0</v>
      </c>
      <c r="D213" s="43">
        <f t="shared" si="57"/>
        <v>0</v>
      </c>
      <c r="E213" s="43">
        <f t="shared" si="57"/>
        <v>0</v>
      </c>
      <c r="F213" s="43">
        <f t="shared" si="57"/>
        <v>0</v>
      </c>
      <c r="G213" s="43">
        <f t="shared" si="57"/>
        <v>0</v>
      </c>
      <c r="H213" s="43">
        <f t="shared" si="57"/>
        <v>0</v>
      </c>
      <c r="I213" s="43">
        <f t="shared" si="57"/>
        <v>0</v>
      </c>
      <c r="J213" s="43">
        <f t="shared" si="57"/>
        <v>0</v>
      </c>
      <c r="K213" s="43">
        <f t="shared" si="57"/>
        <v>0</v>
      </c>
      <c r="L213" s="43">
        <f t="shared" si="57"/>
        <v>0</v>
      </c>
      <c r="M213" s="43">
        <f t="shared" si="57"/>
        <v>0</v>
      </c>
      <c r="N213" s="41">
        <f t="shared" si="52"/>
        <v>0</v>
      </c>
      <c r="O213" s="43">
        <f>SUM(O214:O217)</f>
        <v>0</v>
      </c>
      <c r="P213" s="41">
        <f t="shared" si="53"/>
        <v>0</v>
      </c>
    </row>
    <row r="214" spans="1:114" ht="14.25" customHeight="1">
      <c r="A214" s="44" t="s">
        <v>51</v>
      </c>
      <c r="B214" s="42" t="s">
        <v>38</v>
      </c>
      <c r="C214" s="35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7">
        <f t="shared" si="52"/>
        <v>0</v>
      </c>
      <c r="O214" s="36"/>
      <c r="P214" s="37">
        <f t="shared" si="53"/>
        <v>0</v>
      </c>
    </row>
    <row r="215" spans="1:114" ht="14.25" customHeight="1">
      <c r="A215" s="44" t="s">
        <v>50</v>
      </c>
      <c r="B215" s="42" t="s">
        <v>36</v>
      </c>
      <c r="C215" s="35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7">
        <f t="shared" si="52"/>
        <v>0</v>
      </c>
      <c r="O215" s="36"/>
      <c r="P215" s="37">
        <f t="shared" si="53"/>
        <v>0</v>
      </c>
    </row>
    <row r="216" spans="1:114" ht="14.25" customHeight="1">
      <c r="A216" s="44" t="s">
        <v>49</v>
      </c>
      <c r="B216" s="42" t="s">
        <v>34</v>
      </c>
      <c r="C216" s="35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7">
        <f t="shared" si="52"/>
        <v>0</v>
      </c>
      <c r="O216" s="36"/>
      <c r="P216" s="37">
        <f t="shared" si="53"/>
        <v>0</v>
      </c>
    </row>
    <row r="217" spans="1:114" ht="14.25" customHeight="1">
      <c r="A217" s="44" t="s">
        <v>48</v>
      </c>
      <c r="B217" s="42" t="s">
        <v>32</v>
      </c>
      <c r="C217" s="35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7">
        <f t="shared" si="52"/>
        <v>0</v>
      </c>
      <c r="O217" s="36"/>
      <c r="P217" s="37">
        <f t="shared" si="53"/>
        <v>0</v>
      </c>
    </row>
    <row r="218" spans="1:114" ht="14.25" customHeight="1">
      <c r="A218" s="38" t="s">
        <v>47</v>
      </c>
      <c r="B218" s="39" t="s">
        <v>46</v>
      </c>
      <c r="C218" s="43">
        <f t="shared" ref="C218:M218" si="58">SUM(C219:C222)</f>
        <v>0</v>
      </c>
      <c r="D218" s="43">
        <f t="shared" si="58"/>
        <v>0</v>
      </c>
      <c r="E218" s="43">
        <f t="shared" si="58"/>
        <v>0</v>
      </c>
      <c r="F218" s="43">
        <f t="shared" si="58"/>
        <v>0</v>
      </c>
      <c r="G218" s="43">
        <f t="shared" si="58"/>
        <v>0</v>
      </c>
      <c r="H218" s="43">
        <f t="shared" si="58"/>
        <v>0</v>
      </c>
      <c r="I218" s="43">
        <f t="shared" si="58"/>
        <v>0</v>
      </c>
      <c r="J218" s="43">
        <f t="shared" si="58"/>
        <v>0</v>
      </c>
      <c r="K218" s="43">
        <f t="shared" si="58"/>
        <v>0</v>
      </c>
      <c r="L218" s="43">
        <f t="shared" si="58"/>
        <v>0</v>
      </c>
      <c r="M218" s="43">
        <f t="shared" si="58"/>
        <v>0</v>
      </c>
      <c r="N218" s="41">
        <f t="shared" si="52"/>
        <v>0</v>
      </c>
      <c r="O218" s="43">
        <f>SUM(O219:O222)</f>
        <v>0</v>
      </c>
      <c r="P218" s="41">
        <f t="shared" si="53"/>
        <v>0</v>
      </c>
    </row>
    <row r="219" spans="1:114" ht="14.25" customHeight="1">
      <c r="A219" s="44" t="s">
        <v>45</v>
      </c>
      <c r="B219" s="42" t="s">
        <v>38</v>
      </c>
      <c r="C219" s="35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7">
        <f t="shared" si="52"/>
        <v>0</v>
      </c>
      <c r="O219" s="36"/>
      <c r="P219" s="37">
        <f t="shared" si="53"/>
        <v>0</v>
      </c>
    </row>
    <row r="220" spans="1:114" ht="14.25" customHeight="1">
      <c r="A220" s="44" t="s">
        <v>44</v>
      </c>
      <c r="B220" s="42" t="s">
        <v>36</v>
      </c>
      <c r="C220" s="35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7">
        <f t="shared" si="52"/>
        <v>0</v>
      </c>
      <c r="O220" s="36"/>
      <c r="P220" s="37">
        <f t="shared" si="53"/>
        <v>0</v>
      </c>
    </row>
    <row r="221" spans="1:114" ht="14.25" customHeight="1">
      <c r="A221" s="44" t="s">
        <v>43</v>
      </c>
      <c r="B221" s="42" t="s">
        <v>34</v>
      </c>
      <c r="C221" s="35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7">
        <f t="shared" si="52"/>
        <v>0</v>
      </c>
      <c r="O221" s="36"/>
      <c r="P221" s="37">
        <f t="shared" si="53"/>
        <v>0</v>
      </c>
    </row>
    <row r="222" spans="1:114" ht="14.25" customHeight="1">
      <c r="A222" s="44" t="s">
        <v>42</v>
      </c>
      <c r="B222" s="42" t="s">
        <v>32</v>
      </c>
      <c r="C222" s="35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7">
        <f t="shared" si="52"/>
        <v>0</v>
      </c>
      <c r="O222" s="36"/>
      <c r="P222" s="37">
        <f t="shared" si="53"/>
        <v>0</v>
      </c>
    </row>
    <row r="223" spans="1:114" ht="14.25" customHeight="1">
      <c r="A223" s="45" t="s">
        <v>41</v>
      </c>
      <c r="B223" s="39" t="s">
        <v>40</v>
      </c>
      <c r="C223" s="43">
        <f t="shared" ref="C223:M223" si="59">SUM(C224:C227)</f>
        <v>0</v>
      </c>
      <c r="D223" s="43">
        <f t="shared" si="59"/>
        <v>0</v>
      </c>
      <c r="E223" s="43">
        <f t="shared" si="59"/>
        <v>0</v>
      </c>
      <c r="F223" s="43">
        <f t="shared" si="59"/>
        <v>0</v>
      </c>
      <c r="G223" s="43">
        <f t="shared" si="59"/>
        <v>0</v>
      </c>
      <c r="H223" s="43">
        <f t="shared" si="59"/>
        <v>0</v>
      </c>
      <c r="I223" s="43">
        <f t="shared" si="59"/>
        <v>0</v>
      </c>
      <c r="J223" s="43">
        <f t="shared" si="59"/>
        <v>0</v>
      </c>
      <c r="K223" s="43">
        <f t="shared" si="59"/>
        <v>0</v>
      </c>
      <c r="L223" s="43">
        <f t="shared" si="59"/>
        <v>0</v>
      </c>
      <c r="M223" s="43">
        <f t="shared" si="59"/>
        <v>0</v>
      </c>
      <c r="N223" s="41">
        <f t="shared" si="52"/>
        <v>0</v>
      </c>
      <c r="O223" s="43">
        <f>SUM(O224:O227)</f>
        <v>0</v>
      </c>
      <c r="P223" s="41">
        <f t="shared" si="53"/>
        <v>0</v>
      </c>
    </row>
    <row r="224" spans="1:114" s="67" customFormat="1" ht="14.25" customHeight="1">
      <c r="A224" s="46" t="s">
        <v>39</v>
      </c>
      <c r="B224" s="42" t="s">
        <v>38</v>
      </c>
      <c r="C224" s="35"/>
      <c r="D224" s="36"/>
      <c r="E224" s="35"/>
      <c r="F224" s="35"/>
      <c r="G224" s="35"/>
      <c r="H224" s="35"/>
      <c r="I224" s="35"/>
      <c r="J224" s="35"/>
      <c r="K224" s="35"/>
      <c r="L224" s="35"/>
      <c r="M224" s="35"/>
      <c r="N224" s="37">
        <f t="shared" si="52"/>
        <v>0</v>
      </c>
      <c r="O224" s="35"/>
      <c r="P224" s="37">
        <f t="shared" si="53"/>
        <v>0</v>
      </c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6"/>
      <c r="CP224" s="66"/>
      <c r="CQ224" s="66"/>
      <c r="CR224" s="66"/>
      <c r="CS224" s="66"/>
      <c r="CT224" s="66"/>
      <c r="CU224" s="66"/>
      <c r="CV224" s="66"/>
      <c r="CW224" s="66"/>
      <c r="CX224" s="66"/>
      <c r="CY224" s="66"/>
      <c r="CZ224" s="66"/>
      <c r="DA224" s="66"/>
      <c r="DB224" s="66"/>
      <c r="DC224" s="66"/>
      <c r="DD224" s="66"/>
      <c r="DE224" s="66"/>
      <c r="DF224" s="66"/>
      <c r="DG224" s="66"/>
      <c r="DH224" s="66"/>
      <c r="DI224" s="66"/>
      <c r="DJ224" s="66"/>
    </row>
    <row r="225" spans="1:16" s="14" customFormat="1" ht="14.25" customHeight="1">
      <c r="A225" s="46" t="s">
        <v>37</v>
      </c>
      <c r="B225" s="42" t="s">
        <v>36</v>
      </c>
      <c r="C225" s="35"/>
      <c r="D225" s="36"/>
      <c r="E225" s="35"/>
      <c r="F225" s="35"/>
      <c r="G225" s="35"/>
      <c r="H225" s="35"/>
      <c r="I225" s="35"/>
      <c r="J225" s="35"/>
      <c r="K225" s="35"/>
      <c r="L225" s="35"/>
      <c r="M225" s="35"/>
      <c r="N225" s="37">
        <f t="shared" si="52"/>
        <v>0</v>
      </c>
      <c r="O225" s="35"/>
      <c r="P225" s="37">
        <f t="shared" si="53"/>
        <v>0</v>
      </c>
    </row>
    <row r="226" spans="1:16" s="14" customFormat="1" ht="14.25" customHeight="1">
      <c r="A226" s="46" t="s">
        <v>35</v>
      </c>
      <c r="B226" s="42" t="s">
        <v>34</v>
      </c>
      <c r="C226" s="35"/>
      <c r="D226" s="36"/>
      <c r="E226" s="35"/>
      <c r="F226" s="35"/>
      <c r="G226" s="35"/>
      <c r="H226" s="35"/>
      <c r="I226" s="35"/>
      <c r="J226" s="35"/>
      <c r="K226" s="35"/>
      <c r="L226" s="35"/>
      <c r="M226" s="35"/>
      <c r="N226" s="37">
        <f t="shared" si="52"/>
        <v>0</v>
      </c>
      <c r="O226" s="35"/>
      <c r="P226" s="37">
        <f t="shared" si="53"/>
        <v>0</v>
      </c>
    </row>
    <row r="227" spans="1:16" s="14" customFormat="1" ht="14.25" customHeight="1">
      <c r="A227" s="46" t="s">
        <v>33</v>
      </c>
      <c r="B227" s="42" t="s">
        <v>32</v>
      </c>
      <c r="C227" s="35"/>
      <c r="D227" s="36"/>
      <c r="E227" s="35"/>
      <c r="F227" s="35"/>
      <c r="G227" s="35"/>
      <c r="H227" s="35"/>
      <c r="I227" s="35"/>
      <c r="J227" s="35"/>
      <c r="K227" s="35"/>
      <c r="L227" s="35"/>
      <c r="M227" s="35"/>
      <c r="N227" s="37">
        <f t="shared" si="52"/>
        <v>0</v>
      </c>
      <c r="O227" s="35"/>
      <c r="P227" s="37">
        <f t="shared" si="53"/>
        <v>0</v>
      </c>
    </row>
    <row r="228" spans="1:16" s="14" customFormat="1" ht="18" customHeight="1">
      <c r="A228" s="47">
        <v>1.5</v>
      </c>
      <c r="B228" s="34" t="s">
        <v>31</v>
      </c>
      <c r="C228" s="35"/>
      <c r="D228" s="36"/>
      <c r="E228" s="35"/>
      <c r="F228" s="35"/>
      <c r="G228" s="35"/>
      <c r="H228" s="35"/>
      <c r="I228" s="35"/>
      <c r="J228" s="35"/>
      <c r="K228" s="35"/>
      <c r="L228" s="35"/>
      <c r="M228" s="35"/>
      <c r="N228" s="37">
        <f t="shared" si="52"/>
        <v>0</v>
      </c>
      <c r="O228" s="35"/>
      <c r="P228" s="37">
        <f t="shared" si="53"/>
        <v>0</v>
      </c>
    </row>
    <row r="229" spans="1:16" s="14" customFormat="1" ht="18" customHeight="1">
      <c r="A229" s="33">
        <v>1.6</v>
      </c>
      <c r="B229" s="34" t="s">
        <v>30</v>
      </c>
      <c r="C229" s="35"/>
      <c r="D229" s="36"/>
      <c r="E229" s="35"/>
      <c r="F229" s="35"/>
      <c r="G229" s="35"/>
      <c r="H229" s="35"/>
      <c r="I229" s="35"/>
      <c r="J229" s="35"/>
      <c r="K229" s="35"/>
      <c r="L229" s="35"/>
      <c r="M229" s="35"/>
      <c r="N229" s="37">
        <f t="shared" si="52"/>
        <v>0</v>
      </c>
      <c r="O229" s="35"/>
      <c r="P229" s="37">
        <f t="shared" si="53"/>
        <v>0</v>
      </c>
    </row>
    <row r="230" spans="1:16" s="14" customFormat="1" ht="15.75" customHeight="1">
      <c r="A230" s="33">
        <v>1.7</v>
      </c>
      <c r="B230" s="48" t="s">
        <v>29</v>
      </c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7">
        <f t="shared" si="52"/>
        <v>0</v>
      </c>
      <c r="O230" s="35"/>
      <c r="P230" s="37">
        <f t="shared" si="53"/>
        <v>0</v>
      </c>
    </row>
    <row r="231" spans="1:16" s="14" customFormat="1">
      <c r="A231" s="30">
        <v>2</v>
      </c>
      <c r="B231" s="31" t="s">
        <v>97</v>
      </c>
      <c r="C231" s="32">
        <f t="shared" ref="C231:M231" si="60">C232+C237+C238+C239+C240+C241+C242</f>
        <v>0</v>
      </c>
      <c r="D231" s="32">
        <f t="shared" si="60"/>
        <v>0</v>
      </c>
      <c r="E231" s="32">
        <f t="shared" si="60"/>
        <v>0</v>
      </c>
      <c r="F231" s="32">
        <f t="shared" si="60"/>
        <v>0</v>
      </c>
      <c r="G231" s="32">
        <f t="shared" si="60"/>
        <v>0</v>
      </c>
      <c r="H231" s="32">
        <f t="shared" si="60"/>
        <v>0</v>
      </c>
      <c r="I231" s="32">
        <f t="shared" si="60"/>
        <v>0</v>
      </c>
      <c r="J231" s="32">
        <f t="shared" si="60"/>
        <v>0</v>
      </c>
      <c r="K231" s="32">
        <f t="shared" si="60"/>
        <v>0</v>
      </c>
      <c r="L231" s="32">
        <f t="shared" si="60"/>
        <v>0</v>
      </c>
      <c r="M231" s="32">
        <f t="shared" si="60"/>
        <v>0</v>
      </c>
      <c r="N231" s="32">
        <f t="shared" si="52"/>
        <v>0</v>
      </c>
      <c r="O231" s="32">
        <f>O232+O237+O238+O239+O240+O241+O242</f>
        <v>0</v>
      </c>
      <c r="P231" s="32">
        <f t="shared" si="53"/>
        <v>0</v>
      </c>
    </row>
    <row r="232" spans="1:16" s="14" customFormat="1">
      <c r="A232" s="38">
        <v>2.1</v>
      </c>
      <c r="B232" s="39" t="s">
        <v>27</v>
      </c>
      <c r="C232" s="40">
        <f t="shared" ref="C232:M232" si="61">C233+C234+C235+C236</f>
        <v>0</v>
      </c>
      <c r="D232" s="40">
        <f t="shared" si="61"/>
        <v>0</v>
      </c>
      <c r="E232" s="40">
        <f t="shared" si="61"/>
        <v>0</v>
      </c>
      <c r="F232" s="40">
        <f t="shared" si="61"/>
        <v>0</v>
      </c>
      <c r="G232" s="40">
        <f t="shared" si="61"/>
        <v>0</v>
      </c>
      <c r="H232" s="40">
        <f t="shared" si="61"/>
        <v>0</v>
      </c>
      <c r="I232" s="40">
        <f t="shared" si="61"/>
        <v>0</v>
      </c>
      <c r="J232" s="40">
        <f t="shared" si="61"/>
        <v>0</v>
      </c>
      <c r="K232" s="40">
        <f t="shared" si="61"/>
        <v>0</v>
      </c>
      <c r="L232" s="40">
        <f t="shared" si="61"/>
        <v>0</v>
      </c>
      <c r="M232" s="40">
        <f t="shared" si="61"/>
        <v>0</v>
      </c>
      <c r="N232" s="41">
        <f t="shared" si="52"/>
        <v>0</v>
      </c>
      <c r="O232" s="40">
        <f>O233+O234+O235+O236</f>
        <v>0</v>
      </c>
      <c r="P232" s="41">
        <f t="shared" si="53"/>
        <v>0</v>
      </c>
    </row>
    <row r="233" spans="1:16" s="14" customFormat="1">
      <c r="A233" s="33" t="s">
        <v>26</v>
      </c>
      <c r="B233" s="42" t="s">
        <v>25</v>
      </c>
      <c r="C233" s="35"/>
      <c r="D233" s="36"/>
      <c r="E233" s="35"/>
      <c r="F233" s="35"/>
      <c r="G233" s="35"/>
      <c r="H233" s="35"/>
      <c r="I233" s="35"/>
      <c r="J233" s="35"/>
      <c r="K233" s="35"/>
      <c r="L233" s="35"/>
      <c r="M233" s="35"/>
      <c r="N233" s="37">
        <f t="shared" si="52"/>
        <v>0</v>
      </c>
      <c r="O233" s="35"/>
      <c r="P233" s="37">
        <f t="shared" si="53"/>
        <v>0</v>
      </c>
    </row>
    <row r="234" spans="1:16" s="14" customFormat="1">
      <c r="A234" s="33" t="s">
        <v>24</v>
      </c>
      <c r="B234" s="42" t="s">
        <v>23</v>
      </c>
      <c r="C234" s="35"/>
      <c r="D234" s="36"/>
      <c r="E234" s="35"/>
      <c r="F234" s="35"/>
      <c r="G234" s="35"/>
      <c r="H234" s="35"/>
      <c r="I234" s="35"/>
      <c r="J234" s="35"/>
      <c r="K234" s="35"/>
      <c r="L234" s="35"/>
      <c r="M234" s="35"/>
      <c r="N234" s="37">
        <f t="shared" si="52"/>
        <v>0</v>
      </c>
      <c r="O234" s="35"/>
      <c r="P234" s="37">
        <f t="shared" si="53"/>
        <v>0</v>
      </c>
    </row>
    <row r="235" spans="1:16" s="14" customFormat="1">
      <c r="A235" s="33" t="s">
        <v>22</v>
      </c>
      <c r="B235" s="42" t="s">
        <v>21</v>
      </c>
      <c r="C235" s="35"/>
      <c r="D235" s="36"/>
      <c r="E235" s="35"/>
      <c r="F235" s="35"/>
      <c r="G235" s="35"/>
      <c r="H235" s="35"/>
      <c r="I235" s="35"/>
      <c r="J235" s="35"/>
      <c r="K235" s="35"/>
      <c r="L235" s="35"/>
      <c r="M235" s="35"/>
      <c r="N235" s="37">
        <f t="shared" si="52"/>
        <v>0</v>
      </c>
      <c r="O235" s="35"/>
      <c r="P235" s="37">
        <f t="shared" si="53"/>
        <v>0</v>
      </c>
    </row>
    <row r="236" spans="1:16" s="14" customFormat="1">
      <c r="A236" s="33" t="s">
        <v>20</v>
      </c>
      <c r="B236" s="42" t="s">
        <v>19</v>
      </c>
      <c r="C236" s="35"/>
      <c r="D236" s="36"/>
      <c r="E236" s="35"/>
      <c r="F236" s="35"/>
      <c r="G236" s="35"/>
      <c r="H236" s="35"/>
      <c r="I236" s="35"/>
      <c r="J236" s="35"/>
      <c r="K236" s="35"/>
      <c r="L236" s="35"/>
      <c r="M236" s="35"/>
      <c r="N236" s="37">
        <f t="shared" si="52"/>
        <v>0</v>
      </c>
      <c r="O236" s="35"/>
      <c r="P236" s="37">
        <f t="shared" si="53"/>
        <v>0</v>
      </c>
    </row>
    <row r="237" spans="1:16" s="14" customFormat="1">
      <c r="A237" s="33">
        <v>2.2000000000000002</v>
      </c>
      <c r="B237" s="34" t="s">
        <v>18</v>
      </c>
      <c r="C237" s="35"/>
      <c r="D237" s="36"/>
      <c r="E237" s="35"/>
      <c r="F237" s="35"/>
      <c r="G237" s="35"/>
      <c r="H237" s="35"/>
      <c r="I237" s="35"/>
      <c r="J237" s="35"/>
      <c r="K237" s="35"/>
      <c r="L237" s="35"/>
      <c r="M237" s="35"/>
      <c r="N237" s="37">
        <f t="shared" si="52"/>
        <v>0</v>
      </c>
      <c r="O237" s="35"/>
      <c r="P237" s="37">
        <f t="shared" si="53"/>
        <v>0</v>
      </c>
    </row>
    <row r="238" spans="1:16" s="14" customFormat="1">
      <c r="A238" s="33">
        <v>2.2999999999999998</v>
      </c>
      <c r="B238" s="34" t="s">
        <v>17</v>
      </c>
      <c r="C238" s="35"/>
      <c r="D238" s="36"/>
      <c r="E238" s="35"/>
      <c r="F238" s="35"/>
      <c r="G238" s="35"/>
      <c r="H238" s="35"/>
      <c r="I238" s="35"/>
      <c r="J238" s="35"/>
      <c r="K238" s="35"/>
      <c r="L238" s="35"/>
      <c r="M238" s="35"/>
      <c r="N238" s="37">
        <f t="shared" si="52"/>
        <v>0</v>
      </c>
      <c r="O238" s="35"/>
      <c r="P238" s="37">
        <f t="shared" si="53"/>
        <v>0</v>
      </c>
    </row>
    <row r="239" spans="1:16" s="14" customFormat="1">
      <c r="A239" s="33">
        <v>2.4</v>
      </c>
      <c r="B239" s="34" t="s">
        <v>16</v>
      </c>
      <c r="C239" s="35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7">
        <f t="shared" si="52"/>
        <v>0</v>
      </c>
      <c r="O239" s="36"/>
      <c r="P239" s="37">
        <f t="shared" si="53"/>
        <v>0</v>
      </c>
    </row>
    <row r="240" spans="1:16" s="14" customFormat="1">
      <c r="A240" s="33">
        <v>2.5</v>
      </c>
      <c r="B240" s="34" t="s">
        <v>15</v>
      </c>
      <c r="C240" s="35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7">
        <f t="shared" si="52"/>
        <v>0</v>
      </c>
      <c r="O240" s="36"/>
      <c r="P240" s="37">
        <f t="shared" si="53"/>
        <v>0</v>
      </c>
    </row>
    <row r="241" spans="1:16" s="14" customFormat="1">
      <c r="A241" s="33">
        <v>2.6</v>
      </c>
      <c r="B241" s="34" t="s">
        <v>14</v>
      </c>
      <c r="C241" s="35"/>
      <c r="D241" s="36"/>
      <c r="E241" s="36"/>
      <c r="F241" s="36"/>
      <c r="G241" s="36"/>
      <c r="H241" s="36"/>
      <c r="I241" s="36"/>
      <c r="J241" s="35"/>
      <c r="K241" s="35"/>
      <c r="L241" s="35"/>
      <c r="M241" s="35"/>
      <c r="N241" s="37">
        <f t="shared" si="52"/>
        <v>0</v>
      </c>
      <c r="O241" s="35"/>
      <c r="P241" s="37">
        <f t="shared" si="53"/>
        <v>0</v>
      </c>
    </row>
    <row r="242" spans="1:16" s="14" customFormat="1">
      <c r="A242" s="33">
        <v>7</v>
      </c>
      <c r="B242" s="34" t="s">
        <v>13</v>
      </c>
      <c r="C242" s="35"/>
      <c r="D242" s="36"/>
      <c r="E242" s="35"/>
      <c r="F242" s="35"/>
      <c r="G242" s="35"/>
      <c r="H242" s="35"/>
      <c r="I242" s="35"/>
      <c r="J242" s="35"/>
      <c r="K242" s="35"/>
      <c r="L242" s="49"/>
      <c r="M242" s="49"/>
      <c r="N242" s="37">
        <f t="shared" si="52"/>
        <v>0</v>
      </c>
      <c r="O242" s="49"/>
      <c r="P242" s="37">
        <f t="shared" si="53"/>
        <v>0</v>
      </c>
    </row>
    <row r="243" spans="1:16" s="14" customFormat="1">
      <c r="A243" s="50">
        <v>3</v>
      </c>
      <c r="B243" s="51" t="s">
        <v>96</v>
      </c>
      <c r="C243" s="41">
        <f t="shared" ref="C243:M243" si="62">C198-C231</f>
        <v>0</v>
      </c>
      <c r="D243" s="41">
        <f t="shared" si="62"/>
        <v>0</v>
      </c>
      <c r="E243" s="41">
        <f t="shared" si="62"/>
        <v>0</v>
      </c>
      <c r="F243" s="41">
        <f t="shared" si="62"/>
        <v>0</v>
      </c>
      <c r="G243" s="41">
        <f t="shared" si="62"/>
        <v>0</v>
      </c>
      <c r="H243" s="41">
        <f t="shared" si="62"/>
        <v>0</v>
      </c>
      <c r="I243" s="41">
        <f t="shared" si="62"/>
        <v>0</v>
      </c>
      <c r="J243" s="41">
        <f t="shared" si="62"/>
        <v>0</v>
      </c>
      <c r="K243" s="41">
        <f t="shared" si="62"/>
        <v>0</v>
      </c>
      <c r="L243" s="41">
        <f t="shared" si="62"/>
        <v>0</v>
      </c>
      <c r="M243" s="41">
        <f t="shared" si="62"/>
        <v>0</v>
      </c>
      <c r="N243" s="52"/>
      <c r="O243" s="53"/>
      <c r="P243" s="53"/>
    </row>
    <row r="244" spans="1:16" s="14" customFormat="1">
      <c r="A244" s="50">
        <v>4</v>
      </c>
      <c r="B244" s="54" t="s">
        <v>11</v>
      </c>
      <c r="C244" s="55">
        <f>C198</f>
        <v>0</v>
      </c>
      <c r="D244" s="55">
        <f t="shared" ref="D244:M244" si="63">C244+D198</f>
        <v>0</v>
      </c>
      <c r="E244" s="55">
        <f t="shared" si="63"/>
        <v>0</v>
      </c>
      <c r="F244" s="55">
        <f t="shared" si="63"/>
        <v>0</v>
      </c>
      <c r="G244" s="55">
        <f t="shared" si="63"/>
        <v>0</v>
      </c>
      <c r="H244" s="55">
        <f t="shared" si="63"/>
        <v>0</v>
      </c>
      <c r="I244" s="55">
        <f t="shared" si="63"/>
        <v>0</v>
      </c>
      <c r="J244" s="55">
        <f t="shared" si="63"/>
        <v>0</v>
      </c>
      <c r="K244" s="55">
        <f t="shared" si="63"/>
        <v>0</v>
      </c>
      <c r="L244" s="55">
        <f t="shared" si="63"/>
        <v>0</v>
      </c>
      <c r="M244" s="55">
        <f t="shared" si="63"/>
        <v>0</v>
      </c>
      <c r="N244" s="56"/>
      <c r="O244" s="56"/>
      <c r="P244" s="56"/>
    </row>
    <row r="245" spans="1:16" s="14" customFormat="1">
      <c r="A245" s="50">
        <v>5</v>
      </c>
      <c r="B245" s="54" t="s">
        <v>10</v>
      </c>
      <c r="C245" s="55">
        <f>C231</f>
        <v>0</v>
      </c>
      <c r="D245" s="55">
        <f t="shared" ref="D245:M245" si="64">C245+D231</f>
        <v>0</v>
      </c>
      <c r="E245" s="55">
        <f t="shared" si="64"/>
        <v>0</v>
      </c>
      <c r="F245" s="55">
        <f t="shared" si="64"/>
        <v>0</v>
      </c>
      <c r="G245" s="55">
        <f t="shared" si="64"/>
        <v>0</v>
      </c>
      <c r="H245" s="55">
        <f t="shared" si="64"/>
        <v>0</v>
      </c>
      <c r="I245" s="55">
        <f t="shared" si="64"/>
        <v>0</v>
      </c>
      <c r="J245" s="55">
        <f t="shared" si="64"/>
        <v>0</v>
      </c>
      <c r="K245" s="55">
        <f t="shared" si="64"/>
        <v>0</v>
      </c>
      <c r="L245" s="55">
        <f t="shared" si="64"/>
        <v>0</v>
      </c>
      <c r="M245" s="55">
        <f t="shared" si="64"/>
        <v>0</v>
      </c>
      <c r="N245" s="56"/>
      <c r="O245" s="56"/>
      <c r="P245" s="56"/>
    </row>
    <row r="246" spans="1:16" s="14" customFormat="1">
      <c r="A246" s="50">
        <v>6</v>
      </c>
      <c r="B246" s="54" t="s">
        <v>9</v>
      </c>
      <c r="C246" s="55">
        <f t="shared" ref="C246:M246" si="65">C244-C245</f>
        <v>0</v>
      </c>
      <c r="D246" s="55">
        <f t="shared" si="65"/>
        <v>0</v>
      </c>
      <c r="E246" s="55">
        <f t="shared" si="65"/>
        <v>0</v>
      </c>
      <c r="F246" s="55">
        <f t="shared" si="65"/>
        <v>0</v>
      </c>
      <c r="G246" s="55">
        <f t="shared" si="65"/>
        <v>0</v>
      </c>
      <c r="H246" s="55">
        <f t="shared" si="65"/>
        <v>0</v>
      </c>
      <c r="I246" s="55">
        <f t="shared" si="65"/>
        <v>0</v>
      </c>
      <c r="J246" s="55">
        <f t="shared" si="65"/>
        <v>0</v>
      </c>
      <c r="K246" s="55">
        <f t="shared" si="65"/>
        <v>0</v>
      </c>
      <c r="L246" s="55">
        <f t="shared" si="65"/>
        <v>0</v>
      </c>
      <c r="M246" s="55">
        <f t="shared" si="65"/>
        <v>0</v>
      </c>
      <c r="N246" s="56"/>
      <c r="O246" s="56"/>
      <c r="P246" s="56"/>
    </row>
    <row r="247" spans="1:16" s="14" customFormat="1">
      <c r="A247" s="57">
        <v>7</v>
      </c>
      <c r="B247" s="58" t="s">
        <v>8</v>
      </c>
      <c r="C247" s="59" t="e">
        <f t="shared" ref="C247:M247" si="66">C246/$N$198</f>
        <v>#DIV/0!</v>
      </c>
      <c r="D247" s="59" t="e">
        <f t="shared" si="66"/>
        <v>#DIV/0!</v>
      </c>
      <c r="E247" s="59" t="e">
        <f t="shared" si="66"/>
        <v>#DIV/0!</v>
      </c>
      <c r="F247" s="59" t="e">
        <f t="shared" si="66"/>
        <v>#DIV/0!</v>
      </c>
      <c r="G247" s="59" t="e">
        <f t="shared" si="66"/>
        <v>#DIV/0!</v>
      </c>
      <c r="H247" s="59" t="e">
        <f t="shared" si="66"/>
        <v>#DIV/0!</v>
      </c>
      <c r="I247" s="59" t="e">
        <f t="shared" si="66"/>
        <v>#DIV/0!</v>
      </c>
      <c r="J247" s="59" t="e">
        <f t="shared" si="66"/>
        <v>#DIV/0!</v>
      </c>
      <c r="K247" s="59" t="e">
        <f t="shared" si="66"/>
        <v>#DIV/0!</v>
      </c>
      <c r="L247" s="59" t="e">
        <f t="shared" si="66"/>
        <v>#DIV/0!</v>
      </c>
      <c r="M247" s="59" t="e">
        <f t="shared" si="66"/>
        <v>#DIV/0!</v>
      </c>
      <c r="N247" s="56"/>
      <c r="O247" s="56"/>
      <c r="P247" s="56"/>
    </row>
    <row r="248" spans="1:16" s="14" customFormat="1">
      <c r="A248" s="60"/>
      <c r="B248" s="61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</row>
    <row r="249" spans="1:16" s="14" customFormat="1">
      <c r="A249" s="60"/>
      <c r="B249" s="61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</row>
    <row r="250" spans="1:16" s="14" customFormat="1">
      <c r="A250" s="60"/>
      <c r="B250" s="61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</row>
    <row r="251" spans="1:16" s="14" customFormat="1">
      <c r="A251" s="60"/>
      <c r="B251" s="61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</row>
    <row r="252" spans="1:16" s="14" customFormat="1">
      <c r="B252" s="17" t="s">
        <v>91</v>
      </c>
      <c r="C252" s="18">
        <f>$C$2</f>
        <v>0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s="14" customFormat="1">
      <c r="B253" s="17" t="s">
        <v>90</v>
      </c>
      <c r="C253" s="18">
        <f>$C$3</f>
        <v>0</v>
      </c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s="14" customFormat="1">
      <c r="B254" s="17" t="s">
        <v>89</v>
      </c>
      <c r="C254" s="18">
        <f>$C$4</f>
        <v>0</v>
      </c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s="14" customFormat="1">
      <c r="B255" s="17" t="s">
        <v>88</v>
      </c>
      <c r="C255" s="20">
        <f>$C$5</f>
        <v>0</v>
      </c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s="14" customFormat="1">
      <c r="B256" s="21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14">
      <c r="A257" s="22" t="s">
        <v>95</v>
      </c>
      <c r="B257" s="23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14" s="14" customFormat="1">
      <c r="B258" s="24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14" ht="22.5">
      <c r="A259" s="25" t="s">
        <v>86</v>
      </c>
      <c r="B259" s="26" t="s">
        <v>85</v>
      </c>
      <c r="C259" s="27" t="s">
        <v>84</v>
      </c>
      <c r="D259" s="28" t="s">
        <v>83</v>
      </c>
      <c r="E259" s="29" t="s">
        <v>82</v>
      </c>
      <c r="F259" s="29" t="s">
        <v>81</v>
      </c>
      <c r="G259" s="29" t="s">
        <v>80</v>
      </c>
      <c r="H259" s="29" t="s">
        <v>79</v>
      </c>
      <c r="I259" s="29" t="s">
        <v>78</v>
      </c>
      <c r="J259" s="29" t="s">
        <v>77</v>
      </c>
      <c r="K259" s="29" t="s">
        <v>76</v>
      </c>
      <c r="L259" s="29" t="s">
        <v>75</v>
      </c>
      <c r="M259" s="29" t="s">
        <v>74</v>
      </c>
      <c r="N259" s="29" t="s">
        <v>73</v>
      </c>
      <c r="O259" s="29" t="s">
        <v>72</v>
      </c>
      <c r="P259" s="29" t="s">
        <v>71</v>
      </c>
    </row>
    <row r="260" spans="1:114" s="65" customFormat="1" ht="14.25" customHeight="1">
      <c r="A260" s="30">
        <v>1</v>
      </c>
      <c r="B260" s="31" t="s">
        <v>94</v>
      </c>
      <c r="C260" s="32">
        <f t="shared" ref="C260:M260" si="67">SUM(C261:C264)+C290+C291+C292</f>
        <v>0</v>
      </c>
      <c r="D260" s="32">
        <f t="shared" si="67"/>
        <v>0</v>
      </c>
      <c r="E260" s="32">
        <f t="shared" si="67"/>
        <v>0</v>
      </c>
      <c r="F260" s="32">
        <f t="shared" si="67"/>
        <v>0</v>
      </c>
      <c r="G260" s="32">
        <f t="shared" si="67"/>
        <v>0</v>
      </c>
      <c r="H260" s="32">
        <f t="shared" si="67"/>
        <v>0</v>
      </c>
      <c r="I260" s="32">
        <f t="shared" si="67"/>
        <v>0</v>
      </c>
      <c r="J260" s="32">
        <f t="shared" si="67"/>
        <v>0</v>
      </c>
      <c r="K260" s="32">
        <f t="shared" si="67"/>
        <v>0</v>
      </c>
      <c r="L260" s="32">
        <f t="shared" si="67"/>
        <v>0</v>
      </c>
      <c r="M260" s="32">
        <f t="shared" si="67"/>
        <v>0</v>
      </c>
      <c r="N260" s="32">
        <f t="shared" ref="N260:N304" si="68">SUM(C260:M260)</f>
        <v>0</v>
      </c>
      <c r="O260" s="32">
        <f>SUM(O261:O264)+O290+O291+O292</f>
        <v>0</v>
      </c>
      <c r="P260" s="32">
        <f t="shared" ref="P260:P304" si="69">N260+O260</f>
        <v>0</v>
      </c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4"/>
      <c r="CU260" s="64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</row>
    <row r="261" spans="1:114" ht="14.25" customHeight="1">
      <c r="A261" s="33">
        <v>1.1000000000000001</v>
      </c>
      <c r="B261" s="34" t="s">
        <v>69</v>
      </c>
      <c r="C261" s="35"/>
      <c r="D261" s="36"/>
      <c r="E261" s="35"/>
      <c r="F261" s="35"/>
      <c r="G261" s="35"/>
      <c r="H261" s="35"/>
      <c r="I261" s="35"/>
      <c r="J261" s="35"/>
      <c r="K261" s="35"/>
      <c r="L261" s="35"/>
      <c r="M261" s="35"/>
      <c r="N261" s="37">
        <f t="shared" si="68"/>
        <v>0</v>
      </c>
      <c r="O261" s="35"/>
      <c r="P261" s="37">
        <f t="shared" si="69"/>
        <v>0</v>
      </c>
    </row>
    <row r="262" spans="1:114" ht="14.25" customHeight="1">
      <c r="A262" s="33">
        <v>1.2</v>
      </c>
      <c r="B262" s="34" t="s">
        <v>68</v>
      </c>
      <c r="C262" s="35"/>
      <c r="D262" s="36"/>
      <c r="E262" s="35"/>
      <c r="F262" s="35"/>
      <c r="G262" s="35"/>
      <c r="H262" s="35"/>
      <c r="I262" s="35"/>
      <c r="J262" s="35"/>
      <c r="K262" s="35"/>
      <c r="L262" s="35"/>
      <c r="M262" s="35"/>
      <c r="N262" s="37">
        <f t="shared" si="68"/>
        <v>0</v>
      </c>
      <c r="O262" s="35"/>
      <c r="P262" s="37">
        <f t="shared" si="69"/>
        <v>0</v>
      </c>
    </row>
    <row r="263" spans="1:114" ht="23.25" customHeight="1">
      <c r="A263" s="33">
        <v>1.3</v>
      </c>
      <c r="B263" s="34" t="s">
        <v>67</v>
      </c>
      <c r="C263" s="35"/>
      <c r="D263" s="36"/>
      <c r="E263" s="35"/>
      <c r="F263" s="35"/>
      <c r="G263" s="35"/>
      <c r="H263" s="35"/>
      <c r="I263" s="35"/>
      <c r="J263" s="35"/>
      <c r="K263" s="35"/>
      <c r="L263" s="35"/>
      <c r="M263" s="35"/>
      <c r="N263" s="37">
        <f t="shared" si="68"/>
        <v>0</v>
      </c>
      <c r="O263" s="35"/>
      <c r="P263" s="37">
        <f t="shared" si="69"/>
        <v>0</v>
      </c>
    </row>
    <row r="264" spans="1:114" ht="14.25" customHeight="1">
      <c r="A264" s="38">
        <v>1.4</v>
      </c>
      <c r="B264" s="39" t="s">
        <v>66</v>
      </c>
      <c r="C264" s="40">
        <f t="shared" ref="C264:M264" si="70">C265+C270+C275+C280+C285</f>
        <v>0</v>
      </c>
      <c r="D264" s="40">
        <f t="shared" si="70"/>
        <v>0</v>
      </c>
      <c r="E264" s="40">
        <f t="shared" si="70"/>
        <v>0</v>
      </c>
      <c r="F264" s="40">
        <f t="shared" si="70"/>
        <v>0</v>
      </c>
      <c r="G264" s="40">
        <f t="shared" si="70"/>
        <v>0</v>
      </c>
      <c r="H264" s="40">
        <f t="shared" si="70"/>
        <v>0</v>
      </c>
      <c r="I264" s="40">
        <f t="shared" si="70"/>
        <v>0</v>
      </c>
      <c r="J264" s="40">
        <f t="shared" si="70"/>
        <v>0</v>
      </c>
      <c r="K264" s="40">
        <f t="shared" si="70"/>
        <v>0</v>
      </c>
      <c r="L264" s="40">
        <f t="shared" si="70"/>
        <v>0</v>
      </c>
      <c r="M264" s="40">
        <f t="shared" si="70"/>
        <v>0</v>
      </c>
      <c r="N264" s="41">
        <f t="shared" si="68"/>
        <v>0</v>
      </c>
      <c r="O264" s="40">
        <f>O265+O270+O275+O280+O285</f>
        <v>0</v>
      </c>
      <c r="P264" s="41">
        <f t="shared" si="69"/>
        <v>0</v>
      </c>
    </row>
    <row r="265" spans="1:114" ht="14.25" customHeight="1">
      <c r="A265" s="38" t="s">
        <v>65</v>
      </c>
      <c r="B265" s="39" t="s">
        <v>64</v>
      </c>
      <c r="C265" s="43">
        <f t="shared" ref="C265:M265" si="71">SUM(C266:C269)</f>
        <v>0</v>
      </c>
      <c r="D265" s="43">
        <f t="shared" si="71"/>
        <v>0</v>
      </c>
      <c r="E265" s="43">
        <f t="shared" si="71"/>
        <v>0</v>
      </c>
      <c r="F265" s="43">
        <f t="shared" si="71"/>
        <v>0</v>
      </c>
      <c r="G265" s="43">
        <f t="shared" si="71"/>
        <v>0</v>
      </c>
      <c r="H265" s="43">
        <f t="shared" si="71"/>
        <v>0</v>
      </c>
      <c r="I265" s="43">
        <f t="shared" si="71"/>
        <v>0</v>
      </c>
      <c r="J265" s="43">
        <f t="shared" si="71"/>
        <v>0</v>
      </c>
      <c r="K265" s="43">
        <f t="shared" si="71"/>
        <v>0</v>
      </c>
      <c r="L265" s="43">
        <f t="shared" si="71"/>
        <v>0</v>
      </c>
      <c r="M265" s="43">
        <f t="shared" si="71"/>
        <v>0</v>
      </c>
      <c r="N265" s="41">
        <f t="shared" si="68"/>
        <v>0</v>
      </c>
      <c r="O265" s="43">
        <f>SUM(O266:O269)</f>
        <v>0</v>
      </c>
      <c r="P265" s="41">
        <f t="shared" si="69"/>
        <v>0</v>
      </c>
    </row>
    <row r="266" spans="1:114" ht="14.25" customHeight="1">
      <c r="A266" s="44" t="s">
        <v>63</v>
      </c>
      <c r="B266" s="42" t="s">
        <v>38</v>
      </c>
      <c r="C266" s="35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7">
        <f t="shared" si="68"/>
        <v>0</v>
      </c>
      <c r="O266" s="36"/>
      <c r="P266" s="37">
        <f t="shared" si="69"/>
        <v>0</v>
      </c>
    </row>
    <row r="267" spans="1:114" ht="14.25" customHeight="1">
      <c r="A267" s="44" t="s">
        <v>62</v>
      </c>
      <c r="B267" s="42" t="s">
        <v>36</v>
      </c>
      <c r="C267" s="35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7">
        <f t="shared" si="68"/>
        <v>0</v>
      </c>
      <c r="O267" s="36"/>
      <c r="P267" s="37">
        <f t="shared" si="69"/>
        <v>0</v>
      </c>
    </row>
    <row r="268" spans="1:114" ht="14.25" customHeight="1">
      <c r="A268" s="44" t="s">
        <v>61</v>
      </c>
      <c r="B268" s="42" t="s">
        <v>34</v>
      </c>
      <c r="C268" s="35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7">
        <f t="shared" si="68"/>
        <v>0</v>
      </c>
      <c r="O268" s="36"/>
      <c r="P268" s="37">
        <f t="shared" si="69"/>
        <v>0</v>
      </c>
    </row>
    <row r="269" spans="1:114" ht="14.25" customHeight="1">
      <c r="A269" s="44" t="s">
        <v>60</v>
      </c>
      <c r="B269" s="42" t="s">
        <v>32</v>
      </c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7">
        <f t="shared" si="68"/>
        <v>0</v>
      </c>
      <c r="O269" s="36"/>
      <c r="P269" s="37">
        <f t="shared" si="69"/>
        <v>0</v>
      </c>
    </row>
    <row r="270" spans="1:114" ht="14.25" customHeight="1">
      <c r="A270" s="38" t="s">
        <v>59</v>
      </c>
      <c r="B270" s="39" t="s">
        <v>58</v>
      </c>
      <c r="C270" s="43">
        <f t="shared" ref="C270:M270" si="72">SUM(C271:C274)</f>
        <v>0</v>
      </c>
      <c r="D270" s="43">
        <f t="shared" si="72"/>
        <v>0</v>
      </c>
      <c r="E270" s="43">
        <f t="shared" si="72"/>
        <v>0</v>
      </c>
      <c r="F270" s="43">
        <f t="shared" si="72"/>
        <v>0</v>
      </c>
      <c r="G270" s="43">
        <f t="shared" si="72"/>
        <v>0</v>
      </c>
      <c r="H270" s="43">
        <f t="shared" si="72"/>
        <v>0</v>
      </c>
      <c r="I270" s="43">
        <f t="shared" si="72"/>
        <v>0</v>
      </c>
      <c r="J270" s="43">
        <f t="shared" si="72"/>
        <v>0</v>
      </c>
      <c r="K270" s="43">
        <f t="shared" si="72"/>
        <v>0</v>
      </c>
      <c r="L270" s="43">
        <f t="shared" si="72"/>
        <v>0</v>
      </c>
      <c r="M270" s="43">
        <f t="shared" si="72"/>
        <v>0</v>
      </c>
      <c r="N270" s="41">
        <f t="shared" si="68"/>
        <v>0</v>
      </c>
      <c r="O270" s="43">
        <f>SUM(O271:O274)</f>
        <v>0</v>
      </c>
      <c r="P270" s="41">
        <f t="shared" si="69"/>
        <v>0</v>
      </c>
    </row>
    <row r="271" spans="1:114" ht="14.25" customHeight="1">
      <c r="A271" s="44" t="s">
        <v>57</v>
      </c>
      <c r="B271" s="42" t="s">
        <v>38</v>
      </c>
      <c r="C271" s="35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7">
        <f t="shared" si="68"/>
        <v>0</v>
      </c>
      <c r="O271" s="36"/>
      <c r="P271" s="37">
        <f t="shared" si="69"/>
        <v>0</v>
      </c>
    </row>
    <row r="272" spans="1:114" ht="14.25" customHeight="1">
      <c r="A272" s="44" t="s">
        <v>56</v>
      </c>
      <c r="B272" s="42" t="s">
        <v>36</v>
      </c>
      <c r="C272" s="35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7">
        <f t="shared" si="68"/>
        <v>0</v>
      </c>
      <c r="O272" s="36"/>
      <c r="P272" s="37">
        <f t="shared" si="69"/>
        <v>0</v>
      </c>
    </row>
    <row r="273" spans="1:114" ht="14.25" customHeight="1">
      <c r="A273" s="44" t="s">
        <v>55</v>
      </c>
      <c r="B273" s="42" t="s">
        <v>34</v>
      </c>
      <c r="C273" s="35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7">
        <f t="shared" si="68"/>
        <v>0</v>
      </c>
      <c r="O273" s="36"/>
      <c r="P273" s="37">
        <f t="shared" si="69"/>
        <v>0</v>
      </c>
    </row>
    <row r="274" spans="1:114" ht="14.25" customHeight="1">
      <c r="A274" s="44" t="s">
        <v>54</v>
      </c>
      <c r="B274" s="42" t="s">
        <v>32</v>
      </c>
      <c r="C274" s="35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7">
        <f t="shared" si="68"/>
        <v>0</v>
      </c>
      <c r="O274" s="36"/>
      <c r="P274" s="37">
        <f t="shared" si="69"/>
        <v>0</v>
      </c>
    </row>
    <row r="275" spans="1:114" ht="14.25" customHeight="1">
      <c r="A275" s="38" t="s">
        <v>53</v>
      </c>
      <c r="B275" s="39" t="s">
        <v>52</v>
      </c>
      <c r="C275" s="43">
        <f t="shared" ref="C275:M275" si="73">SUM(C276:C279)</f>
        <v>0</v>
      </c>
      <c r="D275" s="43">
        <f t="shared" si="73"/>
        <v>0</v>
      </c>
      <c r="E275" s="43">
        <f t="shared" si="73"/>
        <v>0</v>
      </c>
      <c r="F275" s="43">
        <f t="shared" si="73"/>
        <v>0</v>
      </c>
      <c r="G275" s="43">
        <f t="shared" si="73"/>
        <v>0</v>
      </c>
      <c r="H275" s="43">
        <f t="shared" si="73"/>
        <v>0</v>
      </c>
      <c r="I275" s="43">
        <f t="shared" si="73"/>
        <v>0</v>
      </c>
      <c r="J275" s="43">
        <f t="shared" si="73"/>
        <v>0</v>
      </c>
      <c r="K275" s="43">
        <f t="shared" si="73"/>
        <v>0</v>
      </c>
      <c r="L275" s="43">
        <f t="shared" si="73"/>
        <v>0</v>
      </c>
      <c r="M275" s="43">
        <f t="shared" si="73"/>
        <v>0</v>
      </c>
      <c r="N275" s="41">
        <f t="shared" si="68"/>
        <v>0</v>
      </c>
      <c r="O275" s="43">
        <f>SUM(O276:O279)</f>
        <v>0</v>
      </c>
      <c r="P275" s="41">
        <f t="shared" si="69"/>
        <v>0</v>
      </c>
    </row>
    <row r="276" spans="1:114" ht="14.25" customHeight="1">
      <c r="A276" s="44" t="s">
        <v>51</v>
      </c>
      <c r="B276" s="42" t="s">
        <v>38</v>
      </c>
      <c r="C276" s="35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7">
        <f t="shared" si="68"/>
        <v>0</v>
      </c>
      <c r="O276" s="36"/>
      <c r="P276" s="37">
        <f t="shared" si="69"/>
        <v>0</v>
      </c>
    </row>
    <row r="277" spans="1:114" ht="14.25" customHeight="1">
      <c r="A277" s="44" t="s">
        <v>50</v>
      </c>
      <c r="B277" s="42" t="s">
        <v>36</v>
      </c>
      <c r="C277" s="35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7">
        <f t="shared" si="68"/>
        <v>0</v>
      </c>
      <c r="O277" s="36"/>
      <c r="P277" s="37">
        <f t="shared" si="69"/>
        <v>0</v>
      </c>
    </row>
    <row r="278" spans="1:114" ht="14.25" customHeight="1">
      <c r="A278" s="44" t="s">
        <v>49</v>
      </c>
      <c r="B278" s="42" t="s">
        <v>34</v>
      </c>
      <c r="C278" s="35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7">
        <f t="shared" si="68"/>
        <v>0</v>
      </c>
      <c r="O278" s="36"/>
      <c r="P278" s="37">
        <f t="shared" si="69"/>
        <v>0</v>
      </c>
    </row>
    <row r="279" spans="1:114" ht="14.25" customHeight="1">
      <c r="A279" s="44" t="s">
        <v>48</v>
      </c>
      <c r="B279" s="42" t="s">
        <v>32</v>
      </c>
      <c r="C279" s="35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7">
        <f t="shared" si="68"/>
        <v>0</v>
      </c>
      <c r="O279" s="36"/>
      <c r="P279" s="37">
        <f t="shared" si="69"/>
        <v>0</v>
      </c>
    </row>
    <row r="280" spans="1:114" ht="14.25" customHeight="1">
      <c r="A280" s="38" t="s">
        <v>47</v>
      </c>
      <c r="B280" s="39" t="s">
        <v>46</v>
      </c>
      <c r="C280" s="43">
        <f t="shared" ref="C280:M280" si="74">SUM(C281:C284)</f>
        <v>0</v>
      </c>
      <c r="D280" s="43">
        <f t="shared" si="74"/>
        <v>0</v>
      </c>
      <c r="E280" s="43">
        <f t="shared" si="74"/>
        <v>0</v>
      </c>
      <c r="F280" s="43">
        <f t="shared" si="74"/>
        <v>0</v>
      </c>
      <c r="G280" s="43">
        <f t="shared" si="74"/>
        <v>0</v>
      </c>
      <c r="H280" s="43">
        <f t="shared" si="74"/>
        <v>0</v>
      </c>
      <c r="I280" s="43">
        <f t="shared" si="74"/>
        <v>0</v>
      </c>
      <c r="J280" s="43">
        <f t="shared" si="74"/>
        <v>0</v>
      </c>
      <c r="K280" s="43">
        <f t="shared" si="74"/>
        <v>0</v>
      </c>
      <c r="L280" s="43">
        <f t="shared" si="74"/>
        <v>0</v>
      </c>
      <c r="M280" s="43">
        <f t="shared" si="74"/>
        <v>0</v>
      </c>
      <c r="N280" s="41">
        <f t="shared" si="68"/>
        <v>0</v>
      </c>
      <c r="O280" s="43">
        <f>SUM(O281:O284)</f>
        <v>0</v>
      </c>
      <c r="P280" s="41">
        <f t="shared" si="69"/>
        <v>0</v>
      </c>
    </row>
    <row r="281" spans="1:114" ht="14.25" customHeight="1">
      <c r="A281" s="44" t="s">
        <v>45</v>
      </c>
      <c r="B281" s="42" t="s">
        <v>38</v>
      </c>
      <c r="C281" s="35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7">
        <f t="shared" si="68"/>
        <v>0</v>
      </c>
      <c r="O281" s="36"/>
      <c r="P281" s="37">
        <f t="shared" si="69"/>
        <v>0</v>
      </c>
    </row>
    <row r="282" spans="1:114" ht="14.25" customHeight="1">
      <c r="A282" s="44" t="s">
        <v>44</v>
      </c>
      <c r="B282" s="42" t="s">
        <v>36</v>
      </c>
      <c r="C282" s="35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7">
        <f t="shared" si="68"/>
        <v>0</v>
      </c>
      <c r="O282" s="36"/>
      <c r="P282" s="37">
        <f t="shared" si="69"/>
        <v>0</v>
      </c>
    </row>
    <row r="283" spans="1:114" ht="14.25" customHeight="1">
      <c r="A283" s="44" t="s">
        <v>43</v>
      </c>
      <c r="B283" s="42" t="s">
        <v>34</v>
      </c>
      <c r="C283" s="35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7">
        <f t="shared" si="68"/>
        <v>0</v>
      </c>
      <c r="O283" s="36"/>
      <c r="P283" s="37">
        <f t="shared" si="69"/>
        <v>0</v>
      </c>
    </row>
    <row r="284" spans="1:114" ht="14.25" customHeight="1">
      <c r="A284" s="44" t="s">
        <v>42</v>
      </c>
      <c r="B284" s="42" t="s">
        <v>32</v>
      </c>
      <c r="C284" s="35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7">
        <f t="shared" si="68"/>
        <v>0</v>
      </c>
      <c r="O284" s="36"/>
      <c r="P284" s="37">
        <f t="shared" si="69"/>
        <v>0</v>
      </c>
    </row>
    <row r="285" spans="1:114" ht="14.25" customHeight="1">
      <c r="A285" s="45" t="s">
        <v>41</v>
      </c>
      <c r="B285" s="39" t="s">
        <v>40</v>
      </c>
      <c r="C285" s="43">
        <f t="shared" ref="C285:M285" si="75">SUM(C286:C289)</f>
        <v>0</v>
      </c>
      <c r="D285" s="43">
        <f t="shared" si="75"/>
        <v>0</v>
      </c>
      <c r="E285" s="43">
        <f t="shared" si="75"/>
        <v>0</v>
      </c>
      <c r="F285" s="43">
        <f t="shared" si="75"/>
        <v>0</v>
      </c>
      <c r="G285" s="43">
        <f t="shared" si="75"/>
        <v>0</v>
      </c>
      <c r="H285" s="43">
        <f t="shared" si="75"/>
        <v>0</v>
      </c>
      <c r="I285" s="43">
        <f t="shared" si="75"/>
        <v>0</v>
      </c>
      <c r="J285" s="43">
        <f t="shared" si="75"/>
        <v>0</v>
      </c>
      <c r="K285" s="43">
        <f t="shared" si="75"/>
        <v>0</v>
      </c>
      <c r="L285" s="43">
        <f t="shared" si="75"/>
        <v>0</v>
      </c>
      <c r="M285" s="43">
        <f t="shared" si="75"/>
        <v>0</v>
      </c>
      <c r="N285" s="41">
        <f t="shared" si="68"/>
        <v>0</v>
      </c>
      <c r="O285" s="43">
        <f>SUM(O286:O289)</f>
        <v>0</v>
      </c>
      <c r="P285" s="41">
        <f t="shared" si="69"/>
        <v>0</v>
      </c>
    </row>
    <row r="286" spans="1:114" s="67" customFormat="1" ht="14.25" customHeight="1">
      <c r="A286" s="46" t="s">
        <v>39</v>
      </c>
      <c r="B286" s="42" t="s">
        <v>38</v>
      </c>
      <c r="C286" s="35"/>
      <c r="D286" s="36"/>
      <c r="E286" s="35"/>
      <c r="F286" s="35"/>
      <c r="G286" s="35"/>
      <c r="H286" s="35"/>
      <c r="I286" s="35"/>
      <c r="J286" s="35"/>
      <c r="K286" s="35"/>
      <c r="L286" s="35"/>
      <c r="M286" s="35"/>
      <c r="N286" s="37">
        <f t="shared" si="68"/>
        <v>0</v>
      </c>
      <c r="O286" s="35"/>
      <c r="P286" s="37">
        <f t="shared" si="69"/>
        <v>0</v>
      </c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6"/>
      <c r="CP286" s="66"/>
      <c r="CQ286" s="66"/>
      <c r="CR286" s="66"/>
      <c r="CS286" s="66"/>
      <c r="CT286" s="66"/>
      <c r="CU286" s="66"/>
      <c r="CV286" s="66"/>
      <c r="CW286" s="66"/>
      <c r="CX286" s="66"/>
      <c r="CY286" s="66"/>
      <c r="CZ286" s="66"/>
      <c r="DA286" s="66"/>
      <c r="DB286" s="66"/>
      <c r="DC286" s="66"/>
      <c r="DD286" s="66"/>
      <c r="DE286" s="66"/>
      <c r="DF286" s="66"/>
      <c r="DG286" s="66"/>
      <c r="DH286" s="66"/>
      <c r="DI286" s="66"/>
      <c r="DJ286" s="66"/>
    </row>
    <row r="287" spans="1:114" ht="14.25" customHeight="1">
      <c r="A287" s="46" t="s">
        <v>37</v>
      </c>
      <c r="B287" s="42" t="s">
        <v>36</v>
      </c>
      <c r="C287" s="35"/>
      <c r="D287" s="36"/>
      <c r="E287" s="35"/>
      <c r="F287" s="35"/>
      <c r="G287" s="35"/>
      <c r="H287" s="35"/>
      <c r="I287" s="35"/>
      <c r="J287" s="35"/>
      <c r="K287" s="35"/>
      <c r="L287" s="35"/>
      <c r="M287" s="35"/>
      <c r="N287" s="37">
        <f t="shared" si="68"/>
        <v>0</v>
      </c>
      <c r="O287" s="35"/>
      <c r="P287" s="37">
        <f t="shared" si="69"/>
        <v>0</v>
      </c>
    </row>
    <row r="288" spans="1:114" ht="14.25" customHeight="1">
      <c r="A288" s="46" t="s">
        <v>35</v>
      </c>
      <c r="B288" s="42" t="s">
        <v>34</v>
      </c>
      <c r="C288" s="35"/>
      <c r="D288" s="36"/>
      <c r="E288" s="35"/>
      <c r="F288" s="35"/>
      <c r="G288" s="35"/>
      <c r="H288" s="35"/>
      <c r="I288" s="35"/>
      <c r="J288" s="35"/>
      <c r="K288" s="35"/>
      <c r="L288" s="35"/>
      <c r="M288" s="35"/>
      <c r="N288" s="37">
        <f t="shared" si="68"/>
        <v>0</v>
      </c>
      <c r="O288" s="35"/>
      <c r="P288" s="37">
        <f t="shared" si="69"/>
        <v>0</v>
      </c>
    </row>
    <row r="289" spans="1:16" s="14" customFormat="1" ht="14.25" customHeight="1">
      <c r="A289" s="46" t="s">
        <v>33</v>
      </c>
      <c r="B289" s="42" t="s">
        <v>32</v>
      </c>
      <c r="C289" s="35"/>
      <c r="D289" s="36"/>
      <c r="E289" s="35"/>
      <c r="F289" s="35"/>
      <c r="G289" s="35"/>
      <c r="H289" s="35"/>
      <c r="I289" s="35"/>
      <c r="J289" s="35"/>
      <c r="K289" s="35"/>
      <c r="L289" s="35"/>
      <c r="M289" s="35"/>
      <c r="N289" s="37">
        <f t="shared" si="68"/>
        <v>0</v>
      </c>
      <c r="O289" s="35"/>
      <c r="P289" s="37">
        <f t="shared" si="69"/>
        <v>0</v>
      </c>
    </row>
    <row r="290" spans="1:16" s="14" customFormat="1" ht="18" customHeight="1">
      <c r="A290" s="47">
        <v>1.5</v>
      </c>
      <c r="B290" s="34" t="s">
        <v>31</v>
      </c>
      <c r="C290" s="35"/>
      <c r="D290" s="36"/>
      <c r="E290" s="35"/>
      <c r="F290" s="35"/>
      <c r="G290" s="35"/>
      <c r="H290" s="35"/>
      <c r="I290" s="35"/>
      <c r="J290" s="35"/>
      <c r="K290" s="35"/>
      <c r="L290" s="35"/>
      <c r="M290" s="35"/>
      <c r="N290" s="37">
        <f t="shared" si="68"/>
        <v>0</v>
      </c>
      <c r="O290" s="35"/>
      <c r="P290" s="37">
        <f t="shared" si="69"/>
        <v>0</v>
      </c>
    </row>
    <row r="291" spans="1:16" s="14" customFormat="1" ht="18" customHeight="1">
      <c r="A291" s="33">
        <v>1.6</v>
      </c>
      <c r="B291" s="34" t="s">
        <v>30</v>
      </c>
      <c r="C291" s="35"/>
      <c r="D291" s="36"/>
      <c r="E291" s="35"/>
      <c r="F291" s="35"/>
      <c r="G291" s="35"/>
      <c r="H291" s="35"/>
      <c r="I291" s="35"/>
      <c r="J291" s="35"/>
      <c r="K291" s="35"/>
      <c r="L291" s="35"/>
      <c r="M291" s="35"/>
      <c r="N291" s="37">
        <f t="shared" si="68"/>
        <v>0</v>
      </c>
      <c r="O291" s="35"/>
      <c r="P291" s="37">
        <f t="shared" si="69"/>
        <v>0</v>
      </c>
    </row>
    <row r="292" spans="1:16" s="14" customFormat="1" ht="15.75" customHeight="1">
      <c r="A292" s="33">
        <v>1.7</v>
      </c>
      <c r="B292" s="48" t="s">
        <v>29</v>
      </c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7">
        <f t="shared" si="68"/>
        <v>0</v>
      </c>
      <c r="O292" s="35"/>
      <c r="P292" s="37">
        <f t="shared" si="69"/>
        <v>0</v>
      </c>
    </row>
    <row r="293" spans="1:16" s="14" customFormat="1">
      <c r="A293" s="30">
        <v>2</v>
      </c>
      <c r="B293" s="31" t="s">
        <v>93</v>
      </c>
      <c r="C293" s="32">
        <f t="shared" ref="C293:M293" si="76">C294+C299+C300+C301+C302+C303+C304</f>
        <v>0</v>
      </c>
      <c r="D293" s="32">
        <f t="shared" si="76"/>
        <v>0</v>
      </c>
      <c r="E293" s="32">
        <f t="shared" si="76"/>
        <v>0</v>
      </c>
      <c r="F293" s="32">
        <f t="shared" si="76"/>
        <v>0</v>
      </c>
      <c r="G293" s="32">
        <f t="shared" si="76"/>
        <v>0</v>
      </c>
      <c r="H293" s="32">
        <f t="shared" si="76"/>
        <v>0</v>
      </c>
      <c r="I293" s="32">
        <f t="shared" si="76"/>
        <v>0</v>
      </c>
      <c r="J293" s="32">
        <f t="shared" si="76"/>
        <v>0</v>
      </c>
      <c r="K293" s="32">
        <f t="shared" si="76"/>
        <v>0</v>
      </c>
      <c r="L293" s="32">
        <f t="shared" si="76"/>
        <v>0</v>
      </c>
      <c r="M293" s="32">
        <f t="shared" si="76"/>
        <v>0</v>
      </c>
      <c r="N293" s="32">
        <f t="shared" si="68"/>
        <v>0</v>
      </c>
      <c r="O293" s="32">
        <f>O294+O299+O300+O301+O302+O303+O304</f>
        <v>0</v>
      </c>
      <c r="P293" s="32">
        <f t="shared" si="69"/>
        <v>0</v>
      </c>
    </row>
    <row r="294" spans="1:16" s="14" customFormat="1">
      <c r="A294" s="38">
        <v>2.1</v>
      </c>
      <c r="B294" s="39" t="s">
        <v>27</v>
      </c>
      <c r="C294" s="40">
        <f t="shared" ref="C294:M294" si="77">C295+C296+C297+C298</f>
        <v>0</v>
      </c>
      <c r="D294" s="40">
        <f t="shared" si="77"/>
        <v>0</v>
      </c>
      <c r="E294" s="40">
        <f t="shared" si="77"/>
        <v>0</v>
      </c>
      <c r="F294" s="40">
        <f t="shared" si="77"/>
        <v>0</v>
      </c>
      <c r="G294" s="40">
        <f t="shared" si="77"/>
        <v>0</v>
      </c>
      <c r="H294" s="40">
        <f t="shared" si="77"/>
        <v>0</v>
      </c>
      <c r="I294" s="40">
        <f t="shared" si="77"/>
        <v>0</v>
      </c>
      <c r="J294" s="40">
        <f t="shared" si="77"/>
        <v>0</v>
      </c>
      <c r="K294" s="40">
        <f t="shared" si="77"/>
        <v>0</v>
      </c>
      <c r="L294" s="40">
        <f t="shared" si="77"/>
        <v>0</v>
      </c>
      <c r="M294" s="40">
        <f t="shared" si="77"/>
        <v>0</v>
      </c>
      <c r="N294" s="41">
        <f t="shared" si="68"/>
        <v>0</v>
      </c>
      <c r="O294" s="40">
        <f>O295+O296+O297+O298</f>
        <v>0</v>
      </c>
      <c r="P294" s="41">
        <f t="shared" si="69"/>
        <v>0</v>
      </c>
    </row>
    <row r="295" spans="1:16" s="14" customFormat="1">
      <c r="A295" s="33" t="s">
        <v>26</v>
      </c>
      <c r="B295" s="42" t="s">
        <v>25</v>
      </c>
      <c r="C295" s="35"/>
      <c r="D295" s="36"/>
      <c r="E295" s="35"/>
      <c r="F295" s="35"/>
      <c r="G295" s="35"/>
      <c r="H295" s="35"/>
      <c r="I295" s="35"/>
      <c r="J295" s="35"/>
      <c r="K295" s="35"/>
      <c r="L295" s="35"/>
      <c r="M295" s="35"/>
      <c r="N295" s="37">
        <f t="shared" si="68"/>
        <v>0</v>
      </c>
      <c r="O295" s="35"/>
      <c r="P295" s="37">
        <f t="shared" si="69"/>
        <v>0</v>
      </c>
    </row>
    <row r="296" spans="1:16" s="14" customFormat="1">
      <c r="A296" s="33" t="s">
        <v>24</v>
      </c>
      <c r="B296" s="42" t="s">
        <v>23</v>
      </c>
      <c r="C296" s="35"/>
      <c r="D296" s="36"/>
      <c r="E296" s="35"/>
      <c r="F296" s="35"/>
      <c r="G296" s="35"/>
      <c r="H296" s="35"/>
      <c r="I296" s="35"/>
      <c r="J296" s="35"/>
      <c r="K296" s="35"/>
      <c r="L296" s="35"/>
      <c r="M296" s="35"/>
      <c r="N296" s="37">
        <f t="shared" si="68"/>
        <v>0</v>
      </c>
      <c r="O296" s="35"/>
      <c r="P296" s="37">
        <f t="shared" si="69"/>
        <v>0</v>
      </c>
    </row>
    <row r="297" spans="1:16" s="14" customFormat="1">
      <c r="A297" s="33" t="s">
        <v>22</v>
      </c>
      <c r="B297" s="42" t="s">
        <v>21</v>
      </c>
      <c r="C297" s="35"/>
      <c r="D297" s="36"/>
      <c r="E297" s="35"/>
      <c r="F297" s="35"/>
      <c r="G297" s="35"/>
      <c r="H297" s="35"/>
      <c r="I297" s="35"/>
      <c r="J297" s="35"/>
      <c r="K297" s="35"/>
      <c r="L297" s="35"/>
      <c r="M297" s="35"/>
      <c r="N297" s="37">
        <f t="shared" si="68"/>
        <v>0</v>
      </c>
      <c r="O297" s="35"/>
      <c r="P297" s="37">
        <f t="shared" si="69"/>
        <v>0</v>
      </c>
    </row>
    <row r="298" spans="1:16" s="14" customFormat="1">
      <c r="A298" s="33" t="s">
        <v>20</v>
      </c>
      <c r="B298" s="42" t="s">
        <v>19</v>
      </c>
      <c r="C298" s="35"/>
      <c r="D298" s="36"/>
      <c r="E298" s="35"/>
      <c r="F298" s="35"/>
      <c r="G298" s="35"/>
      <c r="H298" s="35"/>
      <c r="I298" s="35"/>
      <c r="J298" s="35"/>
      <c r="K298" s="35"/>
      <c r="L298" s="35"/>
      <c r="M298" s="35"/>
      <c r="N298" s="37">
        <f t="shared" si="68"/>
        <v>0</v>
      </c>
      <c r="O298" s="35"/>
      <c r="P298" s="37">
        <f t="shared" si="69"/>
        <v>0</v>
      </c>
    </row>
    <row r="299" spans="1:16" s="14" customFormat="1">
      <c r="A299" s="33">
        <v>2.2000000000000002</v>
      </c>
      <c r="B299" s="34" t="s">
        <v>18</v>
      </c>
      <c r="C299" s="35"/>
      <c r="D299" s="36"/>
      <c r="E299" s="35"/>
      <c r="F299" s="35"/>
      <c r="G299" s="35"/>
      <c r="H299" s="35"/>
      <c r="I299" s="35"/>
      <c r="J299" s="35"/>
      <c r="K299" s="35"/>
      <c r="L299" s="35"/>
      <c r="M299" s="35"/>
      <c r="N299" s="37">
        <f t="shared" si="68"/>
        <v>0</v>
      </c>
      <c r="O299" s="35"/>
      <c r="P299" s="37">
        <f t="shared" si="69"/>
        <v>0</v>
      </c>
    </row>
    <row r="300" spans="1:16" s="14" customFormat="1">
      <c r="A300" s="33">
        <v>2.2999999999999998</v>
      </c>
      <c r="B300" s="34" t="s">
        <v>17</v>
      </c>
      <c r="C300" s="35"/>
      <c r="D300" s="36"/>
      <c r="E300" s="35"/>
      <c r="F300" s="35"/>
      <c r="G300" s="35"/>
      <c r="H300" s="35"/>
      <c r="I300" s="35"/>
      <c r="J300" s="35"/>
      <c r="K300" s="35"/>
      <c r="L300" s="35"/>
      <c r="M300" s="35"/>
      <c r="N300" s="37">
        <f t="shared" si="68"/>
        <v>0</v>
      </c>
      <c r="O300" s="35"/>
      <c r="P300" s="37">
        <f t="shared" si="69"/>
        <v>0</v>
      </c>
    </row>
    <row r="301" spans="1:16" s="14" customFormat="1">
      <c r="A301" s="33">
        <v>2.4</v>
      </c>
      <c r="B301" s="34" t="s">
        <v>16</v>
      </c>
      <c r="C301" s="35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7">
        <f t="shared" si="68"/>
        <v>0</v>
      </c>
      <c r="O301" s="36"/>
      <c r="P301" s="37">
        <f t="shared" si="69"/>
        <v>0</v>
      </c>
    </row>
    <row r="302" spans="1:16" s="14" customFormat="1">
      <c r="A302" s="33">
        <v>2.5</v>
      </c>
      <c r="B302" s="34" t="s">
        <v>15</v>
      </c>
      <c r="C302" s="35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7">
        <f t="shared" si="68"/>
        <v>0</v>
      </c>
      <c r="O302" s="36"/>
      <c r="P302" s="37">
        <f t="shared" si="69"/>
        <v>0</v>
      </c>
    </row>
    <row r="303" spans="1:16" s="14" customFormat="1">
      <c r="A303" s="33">
        <v>2.6</v>
      </c>
      <c r="B303" s="34" t="s">
        <v>14</v>
      </c>
      <c r="C303" s="35"/>
      <c r="D303" s="36"/>
      <c r="E303" s="36"/>
      <c r="F303" s="36"/>
      <c r="G303" s="36"/>
      <c r="H303" s="36"/>
      <c r="I303" s="36"/>
      <c r="J303" s="35"/>
      <c r="K303" s="35"/>
      <c r="L303" s="35"/>
      <c r="M303" s="35"/>
      <c r="N303" s="37">
        <f t="shared" si="68"/>
        <v>0</v>
      </c>
      <c r="O303" s="35"/>
      <c r="P303" s="37">
        <f t="shared" si="69"/>
        <v>0</v>
      </c>
    </row>
    <row r="304" spans="1:16" s="14" customFormat="1">
      <c r="A304" s="33">
        <v>2.7</v>
      </c>
      <c r="B304" s="34" t="s">
        <v>13</v>
      </c>
      <c r="C304" s="35"/>
      <c r="D304" s="36"/>
      <c r="E304" s="35"/>
      <c r="F304" s="35"/>
      <c r="G304" s="35"/>
      <c r="H304" s="35"/>
      <c r="I304" s="35"/>
      <c r="J304" s="35"/>
      <c r="K304" s="35"/>
      <c r="L304" s="49"/>
      <c r="M304" s="49"/>
      <c r="N304" s="37">
        <f t="shared" si="68"/>
        <v>0</v>
      </c>
      <c r="O304" s="49"/>
      <c r="P304" s="37">
        <f t="shared" si="69"/>
        <v>0</v>
      </c>
    </row>
    <row r="305" spans="1:16" s="14" customFormat="1">
      <c r="A305" s="50">
        <v>3</v>
      </c>
      <c r="B305" s="51" t="s">
        <v>92</v>
      </c>
      <c r="C305" s="41">
        <f t="shared" ref="C305:M305" si="78">C260-C293</f>
        <v>0</v>
      </c>
      <c r="D305" s="41">
        <f t="shared" si="78"/>
        <v>0</v>
      </c>
      <c r="E305" s="41">
        <f t="shared" si="78"/>
        <v>0</v>
      </c>
      <c r="F305" s="41">
        <f t="shared" si="78"/>
        <v>0</v>
      </c>
      <c r="G305" s="41">
        <f t="shared" si="78"/>
        <v>0</v>
      </c>
      <c r="H305" s="41">
        <f t="shared" si="78"/>
        <v>0</v>
      </c>
      <c r="I305" s="41">
        <f t="shared" si="78"/>
        <v>0</v>
      </c>
      <c r="J305" s="41">
        <f t="shared" si="78"/>
        <v>0</v>
      </c>
      <c r="K305" s="41">
        <f t="shared" si="78"/>
        <v>0</v>
      </c>
      <c r="L305" s="41">
        <f t="shared" si="78"/>
        <v>0</v>
      </c>
      <c r="M305" s="41">
        <f t="shared" si="78"/>
        <v>0</v>
      </c>
      <c r="N305" s="52"/>
      <c r="O305" s="53"/>
      <c r="P305" s="53"/>
    </row>
    <row r="306" spans="1:16" s="14" customFormat="1">
      <c r="A306" s="50">
        <v>4</v>
      </c>
      <c r="B306" s="54" t="s">
        <v>11</v>
      </c>
      <c r="C306" s="55">
        <f>C260</f>
        <v>0</v>
      </c>
      <c r="D306" s="55">
        <f t="shared" ref="D306:M306" si="79">C306+D260</f>
        <v>0</v>
      </c>
      <c r="E306" s="55">
        <f t="shared" si="79"/>
        <v>0</v>
      </c>
      <c r="F306" s="55">
        <f t="shared" si="79"/>
        <v>0</v>
      </c>
      <c r="G306" s="55">
        <f t="shared" si="79"/>
        <v>0</v>
      </c>
      <c r="H306" s="55">
        <f t="shared" si="79"/>
        <v>0</v>
      </c>
      <c r="I306" s="55">
        <f t="shared" si="79"/>
        <v>0</v>
      </c>
      <c r="J306" s="55">
        <f t="shared" si="79"/>
        <v>0</v>
      </c>
      <c r="K306" s="55">
        <f t="shared" si="79"/>
        <v>0</v>
      </c>
      <c r="L306" s="55">
        <f t="shared" si="79"/>
        <v>0</v>
      </c>
      <c r="M306" s="55">
        <f t="shared" si="79"/>
        <v>0</v>
      </c>
      <c r="N306" s="56"/>
      <c r="O306" s="56"/>
      <c r="P306" s="56"/>
    </row>
    <row r="307" spans="1:16" s="14" customFormat="1">
      <c r="A307" s="50">
        <v>5</v>
      </c>
      <c r="B307" s="54" t="s">
        <v>10</v>
      </c>
      <c r="C307" s="55">
        <f>C293</f>
        <v>0</v>
      </c>
      <c r="D307" s="55">
        <f t="shared" ref="D307:M307" si="80">C307+D293</f>
        <v>0</v>
      </c>
      <c r="E307" s="55">
        <f t="shared" si="80"/>
        <v>0</v>
      </c>
      <c r="F307" s="55">
        <f t="shared" si="80"/>
        <v>0</v>
      </c>
      <c r="G307" s="55">
        <f t="shared" si="80"/>
        <v>0</v>
      </c>
      <c r="H307" s="55">
        <f t="shared" si="80"/>
        <v>0</v>
      </c>
      <c r="I307" s="55">
        <f t="shared" si="80"/>
        <v>0</v>
      </c>
      <c r="J307" s="55">
        <f t="shared" si="80"/>
        <v>0</v>
      </c>
      <c r="K307" s="55">
        <f t="shared" si="80"/>
        <v>0</v>
      </c>
      <c r="L307" s="55">
        <f t="shared" si="80"/>
        <v>0</v>
      </c>
      <c r="M307" s="55">
        <f t="shared" si="80"/>
        <v>0</v>
      </c>
      <c r="N307" s="56"/>
      <c r="O307" s="56"/>
      <c r="P307" s="56"/>
    </row>
    <row r="308" spans="1:16" s="14" customFormat="1">
      <c r="A308" s="50">
        <v>6</v>
      </c>
      <c r="B308" s="54" t="s">
        <v>9</v>
      </c>
      <c r="C308" s="55">
        <f t="shared" ref="C308:M308" si="81">C306-C307</f>
        <v>0</v>
      </c>
      <c r="D308" s="55">
        <f t="shared" si="81"/>
        <v>0</v>
      </c>
      <c r="E308" s="55">
        <f t="shared" si="81"/>
        <v>0</v>
      </c>
      <c r="F308" s="55">
        <f t="shared" si="81"/>
        <v>0</v>
      </c>
      <c r="G308" s="55">
        <f t="shared" si="81"/>
        <v>0</v>
      </c>
      <c r="H308" s="55">
        <f t="shared" si="81"/>
        <v>0</v>
      </c>
      <c r="I308" s="55">
        <f t="shared" si="81"/>
        <v>0</v>
      </c>
      <c r="J308" s="55">
        <f t="shared" si="81"/>
        <v>0</v>
      </c>
      <c r="K308" s="55">
        <f t="shared" si="81"/>
        <v>0</v>
      </c>
      <c r="L308" s="55">
        <f t="shared" si="81"/>
        <v>0</v>
      </c>
      <c r="M308" s="55">
        <f t="shared" si="81"/>
        <v>0</v>
      </c>
      <c r="N308" s="56"/>
      <c r="O308" s="56"/>
      <c r="P308" s="56"/>
    </row>
    <row r="309" spans="1:16" s="14" customFormat="1">
      <c r="A309" s="57">
        <v>7</v>
      </c>
      <c r="B309" s="58" t="s">
        <v>8</v>
      </c>
      <c r="C309" s="59" t="e">
        <f t="shared" ref="C309:M309" si="82">C308/$N$260</f>
        <v>#DIV/0!</v>
      </c>
      <c r="D309" s="59" t="e">
        <f t="shared" si="82"/>
        <v>#DIV/0!</v>
      </c>
      <c r="E309" s="59" t="e">
        <f t="shared" si="82"/>
        <v>#DIV/0!</v>
      </c>
      <c r="F309" s="59" t="e">
        <f t="shared" si="82"/>
        <v>#DIV/0!</v>
      </c>
      <c r="G309" s="59" t="e">
        <f t="shared" si="82"/>
        <v>#DIV/0!</v>
      </c>
      <c r="H309" s="59" t="e">
        <f t="shared" si="82"/>
        <v>#DIV/0!</v>
      </c>
      <c r="I309" s="59" t="e">
        <f t="shared" si="82"/>
        <v>#DIV/0!</v>
      </c>
      <c r="J309" s="59" t="e">
        <f t="shared" si="82"/>
        <v>#DIV/0!</v>
      </c>
      <c r="K309" s="59" t="e">
        <f t="shared" si="82"/>
        <v>#DIV/0!</v>
      </c>
      <c r="L309" s="59" t="e">
        <f t="shared" si="82"/>
        <v>#DIV/0!</v>
      </c>
      <c r="M309" s="59" t="e">
        <f t="shared" si="82"/>
        <v>#DIV/0!</v>
      </c>
      <c r="N309" s="56"/>
      <c r="O309" s="56"/>
      <c r="P309" s="56"/>
    </row>
    <row r="310" spans="1:16" s="14" customFormat="1">
      <c r="A310" s="60"/>
      <c r="B310" s="68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2"/>
      <c r="O310" s="62"/>
      <c r="P310" s="62"/>
    </row>
    <row r="311" spans="1:16" s="14" customFormat="1">
      <c r="A311" s="60"/>
      <c r="B311" s="68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2"/>
      <c r="O311" s="62"/>
      <c r="P311" s="62"/>
    </row>
    <row r="312" spans="1:16" s="14" customFormat="1">
      <c r="A312" s="60"/>
      <c r="B312" s="68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2"/>
      <c r="O312" s="62"/>
      <c r="P312" s="62"/>
    </row>
    <row r="313" spans="1:16" s="14" customFormat="1">
      <c r="A313" s="60"/>
      <c r="B313" s="68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2"/>
      <c r="O313" s="62"/>
      <c r="P313" s="62"/>
    </row>
    <row r="314" spans="1:16" s="14" customFormat="1">
      <c r="B314" s="17" t="s">
        <v>91</v>
      </c>
      <c r="C314" s="18">
        <f>$C$2</f>
        <v>0</v>
      </c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s="14" customFormat="1">
      <c r="B315" s="17" t="s">
        <v>90</v>
      </c>
      <c r="C315" s="18">
        <f>$C$3</f>
        <v>0</v>
      </c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s="14" customFormat="1">
      <c r="B316" s="17" t="s">
        <v>89</v>
      </c>
      <c r="C316" s="18">
        <f>$C$4</f>
        <v>0</v>
      </c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s="14" customFormat="1">
      <c r="B317" s="17" t="s">
        <v>88</v>
      </c>
      <c r="C317" s="20">
        <f>$C$5</f>
        <v>0</v>
      </c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s="14" customFormat="1">
      <c r="B318" s="21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s="14" customFormat="1">
      <c r="A319" s="22" t="s">
        <v>87</v>
      </c>
      <c r="B319" s="23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s="14" customFormat="1">
      <c r="B320" s="24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14" ht="22.5">
      <c r="A321" s="25" t="s">
        <v>86</v>
      </c>
      <c r="B321" s="26" t="s">
        <v>85</v>
      </c>
      <c r="C321" s="27" t="s">
        <v>84</v>
      </c>
      <c r="D321" s="28" t="s">
        <v>83</v>
      </c>
      <c r="E321" s="29" t="s">
        <v>82</v>
      </c>
      <c r="F321" s="29" t="s">
        <v>81</v>
      </c>
      <c r="G321" s="29" t="s">
        <v>80</v>
      </c>
      <c r="H321" s="29" t="s">
        <v>79</v>
      </c>
      <c r="I321" s="29" t="s">
        <v>78</v>
      </c>
      <c r="J321" s="29" t="s">
        <v>77</v>
      </c>
      <c r="K321" s="29" t="s">
        <v>76</v>
      </c>
      <c r="L321" s="29" t="s">
        <v>75</v>
      </c>
      <c r="M321" s="29" t="s">
        <v>74</v>
      </c>
      <c r="N321" s="29" t="s">
        <v>73</v>
      </c>
      <c r="O321" s="29" t="s">
        <v>72</v>
      </c>
      <c r="P321" s="29" t="s">
        <v>71</v>
      </c>
    </row>
    <row r="322" spans="1:114" s="65" customFormat="1" ht="14.25" customHeight="1">
      <c r="A322" s="30">
        <v>1</v>
      </c>
      <c r="B322" s="31" t="s">
        <v>70</v>
      </c>
      <c r="C322" s="32">
        <f t="shared" ref="C322:M322" si="83">SUM(C323:C326)+C352+C353+C354</f>
        <v>0</v>
      </c>
      <c r="D322" s="32">
        <f t="shared" si="83"/>
        <v>0</v>
      </c>
      <c r="E322" s="32">
        <f t="shared" si="83"/>
        <v>0</v>
      </c>
      <c r="F322" s="32">
        <f t="shared" si="83"/>
        <v>0</v>
      </c>
      <c r="G322" s="32">
        <f t="shared" si="83"/>
        <v>0</v>
      </c>
      <c r="H322" s="32">
        <f t="shared" si="83"/>
        <v>0</v>
      </c>
      <c r="I322" s="32">
        <f t="shared" si="83"/>
        <v>0</v>
      </c>
      <c r="J322" s="32">
        <f t="shared" si="83"/>
        <v>0</v>
      </c>
      <c r="K322" s="32">
        <f t="shared" si="83"/>
        <v>0</v>
      </c>
      <c r="L322" s="32">
        <f t="shared" si="83"/>
        <v>0</v>
      </c>
      <c r="M322" s="32">
        <f t="shared" si="83"/>
        <v>0</v>
      </c>
      <c r="N322" s="32">
        <f t="shared" ref="N322:N366" si="84">SUM(C322:M322)</f>
        <v>0</v>
      </c>
      <c r="O322" s="32">
        <f>SUM(O323:O326)+O352+O353+O354</f>
        <v>0</v>
      </c>
      <c r="P322" s="32">
        <f t="shared" ref="P322:P366" si="85">N322+O322</f>
        <v>0</v>
      </c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  <c r="AV322" s="64"/>
      <c r="AW322" s="64"/>
      <c r="AX322" s="64"/>
      <c r="AY322" s="64"/>
      <c r="AZ322" s="64"/>
      <c r="BA322" s="64"/>
      <c r="BB322" s="64"/>
      <c r="BC322" s="64"/>
      <c r="BD322" s="64"/>
      <c r="BE322" s="64"/>
      <c r="BF322" s="64"/>
      <c r="BG322" s="64"/>
      <c r="BH322" s="64"/>
      <c r="BI322" s="64"/>
      <c r="BJ322" s="64"/>
      <c r="BK322" s="64"/>
      <c r="BL322" s="64"/>
      <c r="BM322" s="64"/>
      <c r="BN322" s="64"/>
      <c r="BO322" s="64"/>
      <c r="BP322" s="64"/>
      <c r="BQ322" s="64"/>
      <c r="BR322" s="64"/>
      <c r="BS322" s="64"/>
      <c r="BT322" s="64"/>
      <c r="BU322" s="64"/>
      <c r="BV322" s="64"/>
      <c r="BW322" s="64"/>
      <c r="BX322" s="64"/>
      <c r="BY322" s="64"/>
      <c r="BZ322" s="64"/>
      <c r="CA322" s="64"/>
      <c r="CB322" s="64"/>
      <c r="CC322" s="64"/>
      <c r="CD322" s="64"/>
      <c r="CE322" s="64"/>
      <c r="CF322" s="64"/>
      <c r="CG322" s="64"/>
      <c r="CH322" s="64"/>
      <c r="CI322" s="64"/>
      <c r="CJ322" s="64"/>
      <c r="CK322" s="64"/>
      <c r="CL322" s="64"/>
      <c r="CM322" s="64"/>
      <c r="CN322" s="64"/>
      <c r="CO322" s="64"/>
      <c r="CP322" s="64"/>
      <c r="CQ322" s="64"/>
      <c r="CR322" s="64"/>
      <c r="CS322" s="64"/>
      <c r="CT322" s="64"/>
      <c r="CU322" s="64"/>
      <c r="CV322" s="64"/>
      <c r="CW322" s="64"/>
      <c r="CX322" s="64"/>
      <c r="CY322" s="64"/>
      <c r="CZ322" s="64"/>
      <c r="DA322" s="64"/>
      <c r="DB322" s="64"/>
      <c r="DC322" s="64"/>
      <c r="DD322" s="64"/>
      <c r="DE322" s="64"/>
      <c r="DF322" s="64"/>
      <c r="DG322" s="64"/>
      <c r="DH322" s="64"/>
      <c r="DI322" s="64"/>
      <c r="DJ322" s="64"/>
    </row>
    <row r="323" spans="1:114" ht="14.25" customHeight="1">
      <c r="A323" s="33">
        <v>1.1000000000000001</v>
      </c>
      <c r="B323" s="34" t="s">
        <v>69</v>
      </c>
      <c r="C323" s="35"/>
      <c r="D323" s="36"/>
      <c r="E323" s="35"/>
      <c r="F323" s="35"/>
      <c r="G323" s="35"/>
      <c r="H323" s="35"/>
      <c r="I323" s="35"/>
      <c r="J323" s="35"/>
      <c r="K323" s="35"/>
      <c r="L323" s="35"/>
      <c r="M323" s="35"/>
      <c r="N323" s="37">
        <f t="shared" si="84"/>
        <v>0</v>
      </c>
      <c r="O323" s="35"/>
      <c r="P323" s="37">
        <f t="shared" si="85"/>
        <v>0</v>
      </c>
    </row>
    <row r="324" spans="1:114" ht="14.25" customHeight="1">
      <c r="A324" s="33">
        <v>1.2</v>
      </c>
      <c r="B324" s="34" t="s">
        <v>68</v>
      </c>
      <c r="C324" s="35"/>
      <c r="D324" s="36"/>
      <c r="E324" s="35"/>
      <c r="F324" s="35"/>
      <c r="G324" s="35"/>
      <c r="H324" s="35"/>
      <c r="I324" s="35"/>
      <c r="J324" s="35"/>
      <c r="K324" s="35"/>
      <c r="L324" s="35"/>
      <c r="M324" s="35"/>
      <c r="N324" s="37">
        <f t="shared" si="84"/>
        <v>0</v>
      </c>
      <c r="O324" s="35"/>
      <c r="P324" s="37">
        <f t="shared" si="85"/>
        <v>0</v>
      </c>
    </row>
    <row r="325" spans="1:114" ht="23.25" customHeight="1">
      <c r="A325" s="33">
        <v>1.3</v>
      </c>
      <c r="B325" s="34" t="s">
        <v>67</v>
      </c>
      <c r="C325" s="35"/>
      <c r="D325" s="36"/>
      <c r="E325" s="35"/>
      <c r="F325" s="35"/>
      <c r="G325" s="35"/>
      <c r="H325" s="35"/>
      <c r="I325" s="35"/>
      <c r="J325" s="35"/>
      <c r="K325" s="35"/>
      <c r="L325" s="35"/>
      <c r="M325" s="35"/>
      <c r="N325" s="37">
        <f t="shared" si="84"/>
        <v>0</v>
      </c>
      <c r="O325" s="35"/>
      <c r="P325" s="37">
        <f t="shared" si="85"/>
        <v>0</v>
      </c>
    </row>
    <row r="326" spans="1:114" ht="14.25" customHeight="1">
      <c r="A326" s="38">
        <v>1.4</v>
      </c>
      <c r="B326" s="39" t="s">
        <v>66</v>
      </c>
      <c r="C326" s="40">
        <f t="shared" ref="C326:M326" si="86">C327+C332+C337+C342+C347</f>
        <v>0</v>
      </c>
      <c r="D326" s="40">
        <f t="shared" si="86"/>
        <v>0</v>
      </c>
      <c r="E326" s="40">
        <f t="shared" si="86"/>
        <v>0</v>
      </c>
      <c r="F326" s="40">
        <f t="shared" si="86"/>
        <v>0</v>
      </c>
      <c r="G326" s="40">
        <f t="shared" si="86"/>
        <v>0</v>
      </c>
      <c r="H326" s="40">
        <f t="shared" si="86"/>
        <v>0</v>
      </c>
      <c r="I326" s="40">
        <f t="shared" si="86"/>
        <v>0</v>
      </c>
      <c r="J326" s="40">
        <f t="shared" si="86"/>
        <v>0</v>
      </c>
      <c r="K326" s="40">
        <f t="shared" si="86"/>
        <v>0</v>
      </c>
      <c r="L326" s="40">
        <f t="shared" si="86"/>
        <v>0</v>
      </c>
      <c r="M326" s="40">
        <f t="shared" si="86"/>
        <v>0</v>
      </c>
      <c r="N326" s="41">
        <f t="shared" si="84"/>
        <v>0</v>
      </c>
      <c r="O326" s="40">
        <f>O327+O332+O337+O342+O347</f>
        <v>0</v>
      </c>
      <c r="P326" s="41">
        <f t="shared" si="85"/>
        <v>0</v>
      </c>
    </row>
    <row r="327" spans="1:114" ht="14.25" customHeight="1">
      <c r="A327" s="38" t="s">
        <v>65</v>
      </c>
      <c r="B327" s="39" t="s">
        <v>64</v>
      </c>
      <c r="C327" s="43">
        <f t="shared" ref="C327:M327" si="87">SUM(C328:C331)</f>
        <v>0</v>
      </c>
      <c r="D327" s="43">
        <f t="shared" si="87"/>
        <v>0</v>
      </c>
      <c r="E327" s="43">
        <f t="shared" si="87"/>
        <v>0</v>
      </c>
      <c r="F327" s="43">
        <f t="shared" si="87"/>
        <v>0</v>
      </c>
      <c r="G327" s="43">
        <f t="shared" si="87"/>
        <v>0</v>
      </c>
      <c r="H327" s="43">
        <f t="shared" si="87"/>
        <v>0</v>
      </c>
      <c r="I327" s="43">
        <f t="shared" si="87"/>
        <v>0</v>
      </c>
      <c r="J327" s="43">
        <f t="shared" si="87"/>
        <v>0</v>
      </c>
      <c r="K327" s="43">
        <f t="shared" si="87"/>
        <v>0</v>
      </c>
      <c r="L327" s="43">
        <f t="shared" si="87"/>
        <v>0</v>
      </c>
      <c r="M327" s="43">
        <f t="shared" si="87"/>
        <v>0</v>
      </c>
      <c r="N327" s="41">
        <f t="shared" si="84"/>
        <v>0</v>
      </c>
      <c r="O327" s="43">
        <f>SUM(O328:O331)</f>
        <v>0</v>
      </c>
      <c r="P327" s="41">
        <f t="shared" si="85"/>
        <v>0</v>
      </c>
    </row>
    <row r="328" spans="1:114" ht="14.25" customHeight="1">
      <c r="A328" s="44" t="s">
        <v>63</v>
      </c>
      <c r="B328" s="42" t="s">
        <v>38</v>
      </c>
      <c r="C328" s="35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7">
        <f t="shared" si="84"/>
        <v>0</v>
      </c>
      <c r="O328" s="36"/>
      <c r="P328" s="37">
        <f t="shared" si="85"/>
        <v>0</v>
      </c>
    </row>
    <row r="329" spans="1:114" ht="14.25" customHeight="1">
      <c r="A329" s="44" t="s">
        <v>62</v>
      </c>
      <c r="B329" s="42" t="s">
        <v>36</v>
      </c>
      <c r="C329" s="35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7">
        <f t="shared" si="84"/>
        <v>0</v>
      </c>
      <c r="O329" s="36"/>
      <c r="P329" s="37">
        <f t="shared" si="85"/>
        <v>0</v>
      </c>
    </row>
    <row r="330" spans="1:114" ht="14.25" customHeight="1">
      <c r="A330" s="44" t="s">
        <v>61</v>
      </c>
      <c r="B330" s="42" t="s">
        <v>34</v>
      </c>
      <c r="C330" s="35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7">
        <f t="shared" si="84"/>
        <v>0</v>
      </c>
      <c r="O330" s="36"/>
      <c r="P330" s="37">
        <f t="shared" si="85"/>
        <v>0</v>
      </c>
    </row>
    <row r="331" spans="1:114" ht="14.25" customHeight="1">
      <c r="A331" s="44" t="s">
        <v>60</v>
      </c>
      <c r="B331" s="42" t="s">
        <v>32</v>
      </c>
      <c r="C331" s="35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7">
        <f t="shared" si="84"/>
        <v>0</v>
      </c>
      <c r="O331" s="36"/>
      <c r="P331" s="37">
        <f t="shared" si="85"/>
        <v>0</v>
      </c>
    </row>
    <row r="332" spans="1:114" ht="14.25" customHeight="1">
      <c r="A332" s="38" t="s">
        <v>59</v>
      </c>
      <c r="B332" s="39" t="s">
        <v>58</v>
      </c>
      <c r="C332" s="43">
        <f t="shared" ref="C332:M332" si="88">SUM(C333:C336)</f>
        <v>0</v>
      </c>
      <c r="D332" s="43">
        <f t="shared" si="88"/>
        <v>0</v>
      </c>
      <c r="E332" s="43">
        <f t="shared" si="88"/>
        <v>0</v>
      </c>
      <c r="F332" s="43">
        <f t="shared" si="88"/>
        <v>0</v>
      </c>
      <c r="G332" s="43">
        <f t="shared" si="88"/>
        <v>0</v>
      </c>
      <c r="H332" s="43">
        <f t="shared" si="88"/>
        <v>0</v>
      </c>
      <c r="I332" s="43">
        <f t="shared" si="88"/>
        <v>0</v>
      </c>
      <c r="J332" s="43">
        <f t="shared" si="88"/>
        <v>0</v>
      </c>
      <c r="K332" s="43">
        <f t="shared" si="88"/>
        <v>0</v>
      </c>
      <c r="L332" s="43">
        <f t="shared" si="88"/>
        <v>0</v>
      </c>
      <c r="M332" s="43">
        <f t="shared" si="88"/>
        <v>0</v>
      </c>
      <c r="N332" s="41">
        <f t="shared" si="84"/>
        <v>0</v>
      </c>
      <c r="O332" s="43">
        <f>SUM(O333:O336)</f>
        <v>0</v>
      </c>
      <c r="P332" s="41">
        <f t="shared" si="85"/>
        <v>0</v>
      </c>
    </row>
    <row r="333" spans="1:114" ht="14.25" customHeight="1">
      <c r="A333" s="44" t="s">
        <v>57</v>
      </c>
      <c r="B333" s="42" t="s">
        <v>38</v>
      </c>
      <c r="C333" s="35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7">
        <f t="shared" si="84"/>
        <v>0</v>
      </c>
      <c r="O333" s="36"/>
      <c r="P333" s="37">
        <f t="shared" si="85"/>
        <v>0</v>
      </c>
    </row>
    <row r="334" spans="1:114" ht="14.25" customHeight="1">
      <c r="A334" s="44" t="s">
        <v>56</v>
      </c>
      <c r="B334" s="42" t="s">
        <v>36</v>
      </c>
      <c r="C334" s="35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7">
        <f t="shared" si="84"/>
        <v>0</v>
      </c>
      <c r="O334" s="36"/>
      <c r="P334" s="37">
        <f t="shared" si="85"/>
        <v>0</v>
      </c>
    </row>
    <row r="335" spans="1:114" ht="14.25" customHeight="1">
      <c r="A335" s="44" t="s">
        <v>55</v>
      </c>
      <c r="B335" s="42" t="s">
        <v>34</v>
      </c>
      <c r="C335" s="35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7">
        <f t="shared" si="84"/>
        <v>0</v>
      </c>
      <c r="O335" s="36"/>
      <c r="P335" s="37">
        <f t="shared" si="85"/>
        <v>0</v>
      </c>
    </row>
    <row r="336" spans="1:114" ht="14.25" customHeight="1">
      <c r="A336" s="44" t="s">
        <v>54</v>
      </c>
      <c r="B336" s="42" t="s">
        <v>32</v>
      </c>
      <c r="C336" s="35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7">
        <f t="shared" si="84"/>
        <v>0</v>
      </c>
      <c r="O336" s="36"/>
      <c r="P336" s="37">
        <f t="shared" si="85"/>
        <v>0</v>
      </c>
    </row>
    <row r="337" spans="1:114" ht="14.25" customHeight="1">
      <c r="A337" s="38" t="s">
        <v>53</v>
      </c>
      <c r="B337" s="39" t="s">
        <v>52</v>
      </c>
      <c r="C337" s="43">
        <f t="shared" ref="C337:M337" si="89">SUM(C338:C341)</f>
        <v>0</v>
      </c>
      <c r="D337" s="43">
        <f t="shared" si="89"/>
        <v>0</v>
      </c>
      <c r="E337" s="43">
        <f t="shared" si="89"/>
        <v>0</v>
      </c>
      <c r="F337" s="43">
        <f t="shared" si="89"/>
        <v>0</v>
      </c>
      <c r="G337" s="43">
        <f t="shared" si="89"/>
        <v>0</v>
      </c>
      <c r="H337" s="43">
        <f t="shared" si="89"/>
        <v>0</v>
      </c>
      <c r="I337" s="43">
        <f t="shared" si="89"/>
        <v>0</v>
      </c>
      <c r="J337" s="43">
        <f t="shared" si="89"/>
        <v>0</v>
      </c>
      <c r="K337" s="43">
        <f t="shared" si="89"/>
        <v>0</v>
      </c>
      <c r="L337" s="43">
        <f t="shared" si="89"/>
        <v>0</v>
      </c>
      <c r="M337" s="43">
        <f t="shared" si="89"/>
        <v>0</v>
      </c>
      <c r="N337" s="41">
        <f t="shared" si="84"/>
        <v>0</v>
      </c>
      <c r="O337" s="43">
        <f>SUM(O338:O341)</f>
        <v>0</v>
      </c>
      <c r="P337" s="41">
        <f t="shared" si="85"/>
        <v>0</v>
      </c>
    </row>
    <row r="338" spans="1:114" ht="14.25" customHeight="1">
      <c r="A338" s="44" t="s">
        <v>51</v>
      </c>
      <c r="B338" s="42" t="s">
        <v>38</v>
      </c>
      <c r="C338" s="35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7">
        <f t="shared" si="84"/>
        <v>0</v>
      </c>
      <c r="O338" s="36"/>
      <c r="P338" s="37">
        <f t="shared" si="85"/>
        <v>0</v>
      </c>
    </row>
    <row r="339" spans="1:114" ht="14.25" customHeight="1">
      <c r="A339" s="44" t="s">
        <v>50</v>
      </c>
      <c r="B339" s="42" t="s">
        <v>36</v>
      </c>
      <c r="C339" s="35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7">
        <f t="shared" si="84"/>
        <v>0</v>
      </c>
      <c r="O339" s="36"/>
      <c r="P339" s="37">
        <f t="shared" si="85"/>
        <v>0</v>
      </c>
    </row>
    <row r="340" spans="1:114" ht="14.25" customHeight="1">
      <c r="A340" s="44" t="s">
        <v>49</v>
      </c>
      <c r="B340" s="42" t="s">
        <v>34</v>
      </c>
      <c r="C340" s="35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7">
        <f t="shared" si="84"/>
        <v>0</v>
      </c>
      <c r="O340" s="36"/>
      <c r="P340" s="37">
        <f t="shared" si="85"/>
        <v>0</v>
      </c>
    </row>
    <row r="341" spans="1:114" ht="14.25" customHeight="1">
      <c r="A341" s="44" t="s">
        <v>48</v>
      </c>
      <c r="B341" s="42" t="s">
        <v>32</v>
      </c>
      <c r="C341" s="35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7">
        <f t="shared" si="84"/>
        <v>0</v>
      </c>
      <c r="O341" s="36"/>
      <c r="P341" s="37">
        <f t="shared" si="85"/>
        <v>0</v>
      </c>
    </row>
    <row r="342" spans="1:114" ht="14.25" customHeight="1">
      <c r="A342" s="38" t="s">
        <v>47</v>
      </c>
      <c r="B342" s="39" t="s">
        <v>46</v>
      </c>
      <c r="C342" s="43">
        <f t="shared" ref="C342:M342" si="90">SUM(C343:C346)</f>
        <v>0</v>
      </c>
      <c r="D342" s="43">
        <f t="shared" si="90"/>
        <v>0</v>
      </c>
      <c r="E342" s="43">
        <f t="shared" si="90"/>
        <v>0</v>
      </c>
      <c r="F342" s="43">
        <f t="shared" si="90"/>
        <v>0</v>
      </c>
      <c r="G342" s="43">
        <f t="shared" si="90"/>
        <v>0</v>
      </c>
      <c r="H342" s="43">
        <f t="shared" si="90"/>
        <v>0</v>
      </c>
      <c r="I342" s="43">
        <f t="shared" si="90"/>
        <v>0</v>
      </c>
      <c r="J342" s="43">
        <f t="shared" si="90"/>
        <v>0</v>
      </c>
      <c r="K342" s="43">
        <f t="shared" si="90"/>
        <v>0</v>
      </c>
      <c r="L342" s="43">
        <f t="shared" si="90"/>
        <v>0</v>
      </c>
      <c r="M342" s="43">
        <f t="shared" si="90"/>
        <v>0</v>
      </c>
      <c r="N342" s="41">
        <f t="shared" si="84"/>
        <v>0</v>
      </c>
      <c r="O342" s="43">
        <f>SUM(O343:O346)</f>
        <v>0</v>
      </c>
      <c r="P342" s="41">
        <f t="shared" si="85"/>
        <v>0</v>
      </c>
    </row>
    <row r="343" spans="1:114" ht="14.25" customHeight="1">
      <c r="A343" s="44" t="s">
        <v>45</v>
      </c>
      <c r="B343" s="42" t="s">
        <v>38</v>
      </c>
      <c r="C343" s="35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7">
        <f t="shared" si="84"/>
        <v>0</v>
      </c>
      <c r="O343" s="36"/>
      <c r="P343" s="37">
        <f t="shared" si="85"/>
        <v>0</v>
      </c>
    </row>
    <row r="344" spans="1:114" ht="14.25" customHeight="1">
      <c r="A344" s="44" t="s">
        <v>44</v>
      </c>
      <c r="B344" s="42" t="s">
        <v>36</v>
      </c>
      <c r="C344" s="35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7">
        <f t="shared" si="84"/>
        <v>0</v>
      </c>
      <c r="O344" s="36"/>
      <c r="P344" s="37">
        <f t="shared" si="85"/>
        <v>0</v>
      </c>
    </row>
    <row r="345" spans="1:114" ht="14.25" customHeight="1">
      <c r="A345" s="44" t="s">
        <v>43</v>
      </c>
      <c r="B345" s="42" t="s">
        <v>34</v>
      </c>
      <c r="C345" s="35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7">
        <f t="shared" si="84"/>
        <v>0</v>
      </c>
      <c r="O345" s="36"/>
      <c r="P345" s="37">
        <f t="shared" si="85"/>
        <v>0</v>
      </c>
    </row>
    <row r="346" spans="1:114" ht="14.25" customHeight="1">
      <c r="A346" s="44" t="s">
        <v>42</v>
      </c>
      <c r="B346" s="42" t="s">
        <v>32</v>
      </c>
      <c r="C346" s="35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7">
        <f t="shared" si="84"/>
        <v>0</v>
      </c>
      <c r="O346" s="36"/>
      <c r="P346" s="37">
        <f t="shared" si="85"/>
        <v>0</v>
      </c>
    </row>
    <row r="347" spans="1:114" ht="14.25" customHeight="1">
      <c r="A347" s="45" t="s">
        <v>41</v>
      </c>
      <c r="B347" s="39" t="s">
        <v>40</v>
      </c>
      <c r="C347" s="43">
        <f t="shared" ref="C347:M347" si="91">SUM(C348:C351)</f>
        <v>0</v>
      </c>
      <c r="D347" s="43">
        <f t="shared" si="91"/>
        <v>0</v>
      </c>
      <c r="E347" s="43">
        <f t="shared" si="91"/>
        <v>0</v>
      </c>
      <c r="F347" s="43">
        <f t="shared" si="91"/>
        <v>0</v>
      </c>
      <c r="G347" s="43">
        <f t="shared" si="91"/>
        <v>0</v>
      </c>
      <c r="H347" s="43">
        <f t="shared" si="91"/>
        <v>0</v>
      </c>
      <c r="I347" s="43">
        <f t="shared" si="91"/>
        <v>0</v>
      </c>
      <c r="J347" s="43">
        <f t="shared" si="91"/>
        <v>0</v>
      </c>
      <c r="K347" s="43">
        <f t="shared" si="91"/>
        <v>0</v>
      </c>
      <c r="L347" s="43">
        <f t="shared" si="91"/>
        <v>0</v>
      </c>
      <c r="M347" s="43">
        <f t="shared" si="91"/>
        <v>0</v>
      </c>
      <c r="N347" s="41">
        <f t="shared" si="84"/>
        <v>0</v>
      </c>
      <c r="O347" s="43">
        <f>SUM(O348:O351)</f>
        <v>0</v>
      </c>
      <c r="P347" s="41">
        <f t="shared" si="85"/>
        <v>0</v>
      </c>
    </row>
    <row r="348" spans="1:114" s="67" customFormat="1" ht="14.25" customHeight="1">
      <c r="A348" s="46" t="s">
        <v>39</v>
      </c>
      <c r="B348" s="42" t="s">
        <v>38</v>
      </c>
      <c r="C348" s="35"/>
      <c r="D348" s="36"/>
      <c r="E348" s="35"/>
      <c r="F348" s="35"/>
      <c r="G348" s="35"/>
      <c r="H348" s="35"/>
      <c r="I348" s="35"/>
      <c r="J348" s="35"/>
      <c r="K348" s="35"/>
      <c r="L348" s="35"/>
      <c r="M348" s="35"/>
      <c r="N348" s="37">
        <f t="shared" si="84"/>
        <v>0</v>
      </c>
      <c r="O348" s="35"/>
      <c r="P348" s="37">
        <f t="shared" si="85"/>
        <v>0</v>
      </c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6"/>
      <c r="CP348" s="66"/>
      <c r="CQ348" s="66"/>
      <c r="CR348" s="66"/>
      <c r="CS348" s="66"/>
      <c r="CT348" s="66"/>
      <c r="CU348" s="66"/>
      <c r="CV348" s="66"/>
      <c r="CW348" s="66"/>
      <c r="CX348" s="66"/>
      <c r="CY348" s="66"/>
      <c r="CZ348" s="66"/>
      <c r="DA348" s="66"/>
      <c r="DB348" s="66"/>
      <c r="DC348" s="66"/>
      <c r="DD348" s="66"/>
      <c r="DE348" s="66"/>
      <c r="DF348" s="66"/>
      <c r="DG348" s="66"/>
      <c r="DH348" s="66"/>
      <c r="DI348" s="66"/>
      <c r="DJ348" s="66"/>
    </row>
    <row r="349" spans="1:114" ht="14.25" customHeight="1">
      <c r="A349" s="46" t="s">
        <v>37</v>
      </c>
      <c r="B349" s="42" t="s">
        <v>36</v>
      </c>
      <c r="C349" s="35"/>
      <c r="D349" s="36"/>
      <c r="E349" s="35"/>
      <c r="F349" s="35"/>
      <c r="G349" s="35"/>
      <c r="H349" s="35"/>
      <c r="I349" s="35"/>
      <c r="J349" s="35"/>
      <c r="K349" s="35"/>
      <c r="L349" s="35"/>
      <c r="M349" s="35"/>
      <c r="N349" s="37">
        <f t="shared" si="84"/>
        <v>0</v>
      </c>
      <c r="O349" s="35"/>
      <c r="P349" s="37">
        <f t="shared" si="85"/>
        <v>0</v>
      </c>
    </row>
    <row r="350" spans="1:114" ht="14.25" customHeight="1">
      <c r="A350" s="46" t="s">
        <v>35</v>
      </c>
      <c r="B350" s="42" t="s">
        <v>34</v>
      </c>
      <c r="C350" s="35"/>
      <c r="D350" s="36"/>
      <c r="E350" s="35"/>
      <c r="F350" s="35"/>
      <c r="G350" s="35"/>
      <c r="H350" s="35"/>
      <c r="I350" s="35"/>
      <c r="J350" s="35"/>
      <c r="K350" s="35"/>
      <c r="L350" s="35"/>
      <c r="M350" s="35"/>
      <c r="N350" s="37">
        <f t="shared" si="84"/>
        <v>0</v>
      </c>
      <c r="O350" s="35"/>
      <c r="P350" s="37">
        <f t="shared" si="85"/>
        <v>0</v>
      </c>
    </row>
    <row r="351" spans="1:114" ht="14.25" customHeight="1">
      <c r="A351" s="46" t="s">
        <v>33</v>
      </c>
      <c r="B351" s="42" t="s">
        <v>32</v>
      </c>
      <c r="C351" s="35"/>
      <c r="D351" s="36"/>
      <c r="E351" s="35"/>
      <c r="F351" s="35"/>
      <c r="G351" s="35"/>
      <c r="H351" s="35"/>
      <c r="I351" s="35"/>
      <c r="J351" s="35"/>
      <c r="K351" s="35"/>
      <c r="L351" s="35"/>
      <c r="M351" s="35"/>
      <c r="N351" s="37">
        <f t="shared" si="84"/>
        <v>0</v>
      </c>
      <c r="O351" s="35"/>
      <c r="P351" s="37">
        <f t="shared" si="85"/>
        <v>0</v>
      </c>
    </row>
    <row r="352" spans="1:114" ht="18" customHeight="1">
      <c r="A352" s="47">
        <v>1.5</v>
      </c>
      <c r="B352" s="34" t="s">
        <v>31</v>
      </c>
      <c r="C352" s="35"/>
      <c r="D352" s="36"/>
      <c r="E352" s="35"/>
      <c r="F352" s="35"/>
      <c r="G352" s="35"/>
      <c r="H352" s="35"/>
      <c r="I352" s="35"/>
      <c r="J352" s="35"/>
      <c r="K352" s="35"/>
      <c r="L352" s="35"/>
      <c r="M352" s="35"/>
      <c r="N352" s="37">
        <f t="shared" si="84"/>
        <v>0</v>
      </c>
      <c r="O352" s="35"/>
      <c r="P352" s="37">
        <f t="shared" si="85"/>
        <v>0</v>
      </c>
    </row>
    <row r="353" spans="1:16" s="14" customFormat="1" ht="18" customHeight="1">
      <c r="A353" s="33">
        <v>1.6</v>
      </c>
      <c r="B353" s="34" t="s">
        <v>30</v>
      </c>
      <c r="C353" s="35"/>
      <c r="D353" s="36"/>
      <c r="E353" s="35"/>
      <c r="F353" s="35"/>
      <c r="G353" s="35"/>
      <c r="H353" s="35"/>
      <c r="I353" s="35"/>
      <c r="J353" s="35"/>
      <c r="K353" s="35"/>
      <c r="L353" s="35"/>
      <c r="M353" s="35"/>
      <c r="N353" s="37">
        <f t="shared" si="84"/>
        <v>0</v>
      </c>
      <c r="O353" s="35"/>
      <c r="P353" s="37">
        <f t="shared" si="85"/>
        <v>0</v>
      </c>
    </row>
    <row r="354" spans="1:16" s="14" customFormat="1" ht="15.75" customHeight="1">
      <c r="A354" s="33">
        <v>1.7</v>
      </c>
      <c r="B354" s="48" t="s">
        <v>29</v>
      </c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7">
        <f t="shared" si="84"/>
        <v>0</v>
      </c>
      <c r="O354" s="35"/>
      <c r="P354" s="37">
        <f t="shared" si="85"/>
        <v>0</v>
      </c>
    </row>
    <row r="355" spans="1:16" s="14" customFormat="1">
      <c r="A355" s="30">
        <v>2</v>
      </c>
      <c r="B355" s="31" t="s">
        <v>28</v>
      </c>
      <c r="C355" s="32">
        <f t="shared" ref="C355:M355" si="92">C356+C361+C362+C363+C364+C365+C366</f>
        <v>0</v>
      </c>
      <c r="D355" s="32">
        <f t="shared" si="92"/>
        <v>0</v>
      </c>
      <c r="E355" s="32">
        <f t="shared" si="92"/>
        <v>0</v>
      </c>
      <c r="F355" s="32">
        <f t="shared" si="92"/>
        <v>0</v>
      </c>
      <c r="G355" s="32">
        <f t="shared" si="92"/>
        <v>0</v>
      </c>
      <c r="H355" s="32">
        <f t="shared" si="92"/>
        <v>0</v>
      </c>
      <c r="I355" s="32">
        <f t="shared" si="92"/>
        <v>0</v>
      </c>
      <c r="J355" s="32">
        <f t="shared" si="92"/>
        <v>0</v>
      </c>
      <c r="K355" s="32">
        <f t="shared" si="92"/>
        <v>0</v>
      </c>
      <c r="L355" s="32">
        <f t="shared" si="92"/>
        <v>0</v>
      </c>
      <c r="M355" s="32">
        <f t="shared" si="92"/>
        <v>0</v>
      </c>
      <c r="N355" s="32">
        <f t="shared" si="84"/>
        <v>0</v>
      </c>
      <c r="O355" s="32">
        <f>O356+O361+O362+O363+O364+O365+O366</f>
        <v>0</v>
      </c>
      <c r="P355" s="32">
        <f t="shared" si="85"/>
        <v>0</v>
      </c>
    </row>
    <row r="356" spans="1:16" s="14" customFormat="1">
      <c r="A356" s="38">
        <v>2.1</v>
      </c>
      <c r="B356" s="39" t="s">
        <v>27</v>
      </c>
      <c r="C356" s="40">
        <f t="shared" ref="C356:M356" si="93">C357+C358+C359+C360</f>
        <v>0</v>
      </c>
      <c r="D356" s="40">
        <f t="shared" si="93"/>
        <v>0</v>
      </c>
      <c r="E356" s="40">
        <f t="shared" si="93"/>
        <v>0</v>
      </c>
      <c r="F356" s="40">
        <f t="shared" si="93"/>
        <v>0</v>
      </c>
      <c r="G356" s="40">
        <f t="shared" si="93"/>
        <v>0</v>
      </c>
      <c r="H356" s="40">
        <f t="shared" si="93"/>
        <v>0</v>
      </c>
      <c r="I356" s="40">
        <f t="shared" si="93"/>
        <v>0</v>
      </c>
      <c r="J356" s="40">
        <f t="shared" si="93"/>
        <v>0</v>
      </c>
      <c r="K356" s="40">
        <f t="shared" si="93"/>
        <v>0</v>
      </c>
      <c r="L356" s="40">
        <f t="shared" si="93"/>
        <v>0</v>
      </c>
      <c r="M356" s="40">
        <f t="shared" si="93"/>
        <v>0</v>
      </c>
      <c r="N356" s="41">
        <f t="shared" si="84"/>
        <v>0</v>
      </c>
      <c r="O356" s="40">
        <f>O357+O358+O359+O360</f>
        <v>0</v>
      </c>
      <c r="P356" s="41">
        <f t="shared" si="85"/>
        <v>0</v>
      </c>
    </row>
    <row r="357" spans="1:16" s="14" customFormat="1">
      <c r="A357" s="33" t="s">
        <v>26</v>
      </c>
      <c r="B357" s="42" t="s">
        <v>25</v>
      </c>
      <c r="C357" s="35"/>
      <c r="D357" s="36"/>
      <c r="E357" s="35"/>
      <c r="F357" s="35"/>
      <c r="G357" s="35"/>
      <c r="H357" s="35"/>
      <c r="I357" s="35"/>
      <c r="J357" s="35"/>
      <c r="K357" s="35"/>
      <c r="L357" s="35"/>
      <c r="M357" s="35"/>
      <c r="N357" s="37">
        <f t="shared" si="84"/>
        <v>0</v>
      </c>
      <c r="O357" s="35"/>
      <c r="P357" s="37">
        <f t="shared" si="85"/>
        <v>0</v>
      </c>
    </row>
    <row r="358" spans="1:16" s="14" customFormat="1">
      <c r="A358" s="33" t="s">
        <v>24</v>
      </c>
      <c r="B358" s="42" t="s">
        <v>23</v>
      </c>
      <c r="C358" s="35"/>
      <c r="D358" s="36"/>
      <c r="E358" s="35"/>
      <c r="F358" s="35"/>
      <c r="G358" s="35"/>
      <c r="H358" s="35"/>
      <c r="I358" s="35"/>
      <c r="J358" s="35"/>
      <c r="K358" s="35"/>
      <c r="L358" s="35"/>
      <c r="M358" s="35"/>
      <c r="N358" s="37">
        <f t="shared" si="84"/>
        <v>0</v>
      </c>
      <c r="O358" s="35"/>
      <c r="P358" s="37">
        <f t="shared" si="85"/>
        <v>0</v>
      </c>
    </row>
    <row r="359" spans="1:16" s="14" customFormat="1">
      <c r="A359" s="33" t="s">
        <v>22</v>
      </c>
      <c r="B359" s="42" t="s">
        <v>21</v>
      </c>
      <c r="C359" s="35"/>
      <c r="D359" s="36"/>
      <c r="E359" s="35"/>
      <c r="F359" s="35"/>
      <c r="G359" s="35"/>
      <c r="H359" s="35"/>
      <c r="I359" s="35"/>
      <c r="J359" s="35"/>
      <c r="K359" s="35"/>
      <c r="L359" s="35"/>
      <c r="M359" s="35"/>
      <c r="N359" s="37">
        <f t="shared" si="84"/>
        <v>0</v>
      </c>
      <c r="O359" s="35"/>
      <c r="P359" s="37">
        <f t="shared" si="85"/>
        <v>0</v>
      </c>
    </row>
    <row r="360" spans="1:16" s="14" customFormat="1">
      <c r="A360" s="33" t="s">
        <v>20</v>
      </c>
      <c r="B360" s="42" t="s">
        <v>19</v>
      </c>
      <c r="C360" s="35"/>
      <c r="D360" s="36"/>
      <c r="E360" s="35"/>
      <c r="F360" s="35"/>
      <c r="G360" s="35"/>
      <c r="H360" s="35"/>
      <c r="I360" s="35"/>
      <c r="J360" s="35"/>
      <c r="K360" s="35"/>
      <c r="L360" s="35"/>
      <c r="M360" s="35"/>
      <c r="N360" s="37">
        <f t="shared" si="84"/>
        <v>0</v>
      </c>
      <c r="O360" s="35"/>
      <c r="P360" s="37">
        <f t="shared" si="85"/>
        <v>0</v>
      </c>
    </row>
    <row r="361" spans="1:16" s="14" customFormat="1">
      <c r="A361" s="33">
        <v>2.2000000000000002</v>
      </c>
      <c r="B361" s="34" t="s">
        <v>18</v>
      </c>
      <c r="C361" s="35"/>
      <c r="D361" s="36"/>
      <c r="E361" s="35"/>
      <c r="F361" s="35"/>
      <c r="G361" s="35"/>
      <c r="H361" s="35"/>
      <c r="I361" s="35"/>
      <c r="J361" s="35"/>
      <c r="K361" s="35"/>
      <c r="L361" s="35"/>
      <c r="M361" s="35"/>
      <c r="N361" s="37">
        <f t="shared" si="84"/>
        <v>0</v>
      </c>
      <c r="O361" s="35"/>
      <c r="P361" s="37">
        <f t="shared" si="85"/>
        <v>0</v>
      </c>
    </row>
    <row r="362" spans="1:16" s="14" customFormat="1">
      <c r="A362" s="33">
        <v>2.2999999999999998</v>
      </c>
      <c r="B362" s="34" t="s">
        <v>17</v>
      </c>
      <c r="C362" s="35"/>
      <c r="D362" s="36"/>
      <c r="E362" s="35"/>
      <c r="F362" s="35"/>
      <c r="G362" s="35"/>
      <c r="H362" s="35"/>
      <c r="I362" s="35"/>
      <c r="J362" s="35"/>
      <c r="K362" s="35"/>
      <c r="L362" s="35"/>
      <c r="M362" s="35"/>
      <c r="N362" s="37">
        <f t="shared" si="84"/>
        <v>0</v>
      </c>
      <c r="O362" s="35"/>
      <c r="P362" s="37">
        <f t="shared" si="85"/>
        <v>0</v>
      </c>
    </row>
    <row r="363" spans="1:16" s="14" customFormat="1">
      <c r="A363" s="33">
        <v>2.4</v>
      </c>
      <c r="B363" s="34" t="s">
        <v>16</v>
      </c>
      <c r="C363" s="35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7">
        <f t="shared" si="84"/>
        <v>0</v>
      </c>
      <c r="O363" s="36"/>
      <c r="P363" s="37">
        <f t="shared" si="85"/>
        <v>0</v>
      </c>
    </row>
    <row r="364" spans="1:16" s="14" customFormat="1">
      <c r="A364" s="33">
        <v>2.5</v>
      </c>
      <c r="B364" s="34" t="s">
        <v>15</v>
      </c>
      <c r="C364" s="35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7">
        <f t="shared" si="84"/>
        <v>0</v>
      </c>
      <c r="O364" s="36"/>
      <c r="P364" s="37">
        <f t="shared" si="85"/>
        <v>0</v>
      </c>
    </row>
    <row r="365" spans="1:16" s="14" customFormat="1">
      <c r="A365" s="33">
        <v>2.6</v>
      </c>
      <c r="B365" s="34" t="s">
        <v>14</v>
      </c>
      <c r="C365" s="35"/>
      <c r="D365" s="36"/>
      <c r="E365" s="36"/>
      <c r="F365" s="36"/>
      <c r="G365" s="36"/>
      <c r="H365" s="36"/>
      <c r="I365" s="36"/>
      <c r="J365" s="35"/>
      <c r="K365" s="35"/>
      <c r="L365" s="35"/>
      <c r="M365" s="35"/>
      <c r="N365" s="37">
        <f t="shared" si="84"/>
        <v>0</v>
      </c>
      <c r="O365" s="35"/>
      <c r="P365" s="37">
        <f t="shared" si="85"/>
        <v>0</v>
      </c>
    </row>
    <row r="366" spans="1:16" s="14" customFormat="1">
      <c r="A366" s="33">
        <v>2.7</v>
      </c>
      <c r="B366" s="34" t="s">
        <v>13</v>
      </c>
      <c r="C366" s="35"/>
      <c r="D366" s="36"/>
      <c r="E366" s="35"/>
      <c r="F366" s="35"/>
      <c r="G366" s="35"/>
      <c r="H366" s="35"/>
      <c r="I366" s="35"/>
      <c r="J366" s="35"/>
      <c r="K366" s="35"/>
      <c r="L366" s="49"/>
      <c r="M366" s="49"/>
      <c r="N366" s="37">
        <f t="shared" si="84"/>
        <v>0</v>
      </c>
      <c r="O366" s="49"/>
      <c r="P366" s="37">
        <f t="shared" si="85"/>
        <v>0</v>
      </c>
    </row>
    <row r="367" spans="1:16" s="14" customFormat="1">
      <c r="A367" s="50">
        <v>3</v>
      </c>
      <c r="B367" s="51" t="s">
        <v>12</v>
      </c>
      <c r="C367" s="41">
        <f t="shared" ref="C367:M367" si="94">C322-C355</f>
        <v>0</v>
      </c>
      <c r="D367" s="41">
        <f t="shared" si="94"/>
        <v>0</v>
      </c>
      <c r="E367" s="41">
        <f t="shared" si="94"/>
        <v>0</v>
      </c>
      <c r="F367" s="41">
        <f t="shared" si="94"/>
        <v>0</v>
      </c>
      <c r="G367" s="41">
        <f t="shared" si="94"/>
        <v>0</v>
      </c>
      <c r="H367" s="41">
        <f t="shared" si="94"/>
        <v>0</v>
      </c>
      <c r="I367" s="41">
        <f t="shared" si="94"/>
        <v>0</v>
      </c>
      <c r="J367" s="41">
        <f t="shared" si="94"/>
        <v>0</v>
      </c>
      <c r="K367" s="41">
        <f t="shared" si="94"/>
        <v>0</v>
      </c>
      <c r="L367" s="41">
        <f t="shared" si="94"/>
        <v>0</v>
      </c>
      <c r="M367" s="41">
        <f t="shared" si="94"/>
        <v>0</v>
      </c>
      <c r="N367" s="52"/>
      <c r="O367" s="53"/>
      <c r="P367" s="53"/>
    </row>
    <row r="368" spans="1:16" s="14" customFormat="1">
      <c r="A368" s="50">
        <v>4</v>
      </c>
      <c r="B368" s="54" t="s">
        <v>11</v>
      </c>
      <c r="C368" s="55">
        <f>C322</f>
        <v>0</v>
      </c>
      <c r="D368" s="55">
        <f t="shared" ref="D368:M368" si="95">C368+D322</f>
        <v>0</v>
      </c>
      <c r="E368" s="55">
        <f t="shared" si="95"/>
        <v>0</v>
      </c>
      <c r="F368" s="55">
        <f t="shared" si="95"/>
        <v>0</v>
      </c>
      <c r="G368" s="55">
        <f t="shared" si="95"/>
        <v>0</v>
      </c>
      <c r="H368" s="55">
        <f t="shared" si="95"/>
        <v>0</v>
      </c>
      <c r="I368" s="55">
        <f t="shared" si="95"/>
        <v>0</v>
      </c>
      <c r="J368" s="55">
        <f t="shared" si="95"/>
        <v>0</v>
      </c>
      <c r="K368" s="55">
        <f t="shared" si="95"/>
        <v>0</v>
      </c>
      <c r="L368" s="55">
        <f t="shared" si="95"/>
        <v>0</v>
      </c>
      <c r="M368" s="55">
        <f t="shared" si="95"/>
        <v>0</v>
      </c>
      <c r="N368" s="56"/>
      <c r="O368" s="56"/>
      <c r="P368" s="56"/>
    </row>
    <row r="369" spans="1:16" s="14" customFormat="1">
      <c r="A369" s="50">
        <v>5</v>
      </c>
      <c r="B369" s="54" t="s">
        <v>10</v>
      </c>
      <c r="C369" s="55">
        <f>C355</f>
        <v>0</v>
      </c>
      <c r="D369" s="55">
        <f t="shared" ref="D369:M369" si="96">C369+D355</f>
        <v>0</v>
      </c>
      <c r="E369" s="55">
        <f t="shared" si="96"/>
        <v>0</v>
      </c>
      <c r="F369" s="55">
        <f t="shared" si="96"/>
        <v>0</v>
      </c>
      <c r="G369" s="55">
        <f t="shared" si="96"/>
        <v>0</v>
      </c>
      <c r="H369" s="55">
        <f t="shared" si="96"/>
        <v>0</v>
      </c>
      <c r="I369" s="55">
        <f t="shared" si="96"/>
        <v>0</v>
      </c>
      <c r="J369" s="55">
        <f t="shared" si="96"/>
        <v>0</v>
      </c>
      <c r="K369" s="55">
        <f t="shared" si="96"/>
        <v>0</v>
      </c>
      <c r="L369" s="55">
        <f t="shared" si="96"/>
        <v>0</v>
      </c>
      <c r="M369" s="55">
        <f t="shared" si="96"/>
        <v>0</v>
      </c>
      <c r="N369" s="56"/>
      <c r="O369" s="56"/>
      <c r="P369" s="56"/>
    </row>
    <row r="370" spans="1:16" s="14" customFormat="1">
      <c r="A370" s="50">
        <v>6</v>
      </c>
      <c r="B370" s="54" t="s">
        <v>9</v>
      </c>
      <c r="C370" s="55">
        <f t="shared" ref="C370:M370" si="97">C368-C369</f>
        <v>0</v>
      </c>
      <c r="D370" s="55">
        <f t="shared" si="97"/>
        <v>0</v>
      </c>
      <c r="E370" s="55">
        <f t="shared" si="97"/>
        <v>0</v>
      </c>
      <c r="F370" s="55">
        <f t="shared" si="97"/>
        <v>0</v>
      </c>
      <c r="G370" s="55">
        <f t="shared" si="97"/>
        <v>0</v>
      </c>
      <c r="H370" s="55">
        <f t="shared" si="97"/>
        <v>0</v>
      </c>
      <c r="I370" s="55">
        <f t="shared" si="97"/>
        <v>0</v>
      </c>
      <c r="J370" s="55">
        <f t="shared" si="97"/>
        <v>0</v>
      </c>
      <c r="K370" s="55">
        <f t="shared" si="97"/>
        <v>0</v>
      </c>
      <c r="L370" s="55">
        <f t="shared" si="97"/>
        <v>0</v>
      </c>
      <c r="M370" s="55">
        <f t="shared" si="97"/>
        <v>0</v>
      </c>
      <c r="N370" s="56"/>
      <c r="O370" s="56"/>
      <c r="P370" s="56"/>
    </row>
    <row r="371" spans="1:16" s="14" customFormat="1">
      <c r="A371" s="57">
        <v>7</v>
      </c>
      <c r="B371" s="58" t="s">
        <v>8</v>
      </c>
      <c r="C371" s="59" t="e">
        <f t="shared" ref="C371:M371" si="98">C370/$N$322</f>
        <v>#DIV/0!</v>
      </c>
      <c r="D371" s="59" t="e">
        <f t="shared" si="98"/>
        <v>#DIV/0!</v>
      </c>
      <c r="E371" s="59" t="e">
        <f t="shared" si="98"/>
        <v>#DIV/0!</v>
      </c>
      <c r="F371" s="59" t="e">
        <f t="shared" si="98"/>
        <v>#DIV/0!</v>
      </c>
      <c r="G371" s="59" t="e">
        <f t="shared" si="98"/>
        <v>#DIV/0!</v>
      </c>
      <c r="H371" s="59" t="e">
        <f t="shared" si="98"/>
        <v>#DIV/0!</v>
      </c>
      <c r="I371" s="59" t="e">
        <f t="shared" si="98"/>
        <v>#DIV/0!</v>
      </c>
      <c r="J371" s="59" t="e">
        <f t="shared" si="98"/>
        <v>#DIV/0!</v>
      </c>
      <c r="K371" s="59" t="e">
        <f t="shared" si="98"/>
        <v>#DIV/0!</v>
      </c>
      <c r="L371" s="59" t="e">
        <f t="shared" si="98"/>
        <v>#DIV/0!</v>
      </c>
      <c r="M371" s="59" t="e">
        <f t="shared" si="98"/>
        <v>#DIV/0!</v>
      </c>
      <c r="N371" s="56"/>
      <c r="O371" s="56"/>
      <c r="P371" s="56"/>
    </row>
    <row r="372" spans="1:16" s="14" customFormat="1">
      <c r="A372" s="60"/>
      <c r="B372" s="68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2"/>
      <c r="O372" s="62"/>
      <c r="P372" s="62"/>
    </row>
    <row r="373" spans="1:16" s="14" customFormat="1">
      <c r="A373" s="60"/>
      <c r="B373" s="68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2"/>
      <c r="O373" s="62"/>
      <c r="P373" s="62"/>
    </row>
    <row r="374" spans="1:16" s="14" customFormat="1">
      <c r="A374" s="60"/>
      <c r="B374" s="68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2"/>
      <c r="O374" s="62"/>
      <c r="P374" s="62"/>
    </row>
    <row r="375" spans="1:16" s="14" customFormat="1">
      <c r="A375" s="60"/>
      <c r="B375" s="68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2"/>
      <c r="O375" s="62"/>
      <c r="P375" s="62"/>
    </row>
    <row r="376" spans="1:16" s="14" customFormat="1">
      <c r="A376" s="60"/>
      <c r="B376" s="68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2"/>
      <c r="O376" s="62"/>
      <c r="P376" s="62"/>
    </row>
    <row r="377" spans="1:16" s="14" customFormat="1">
      <c r="A377" s="60"/>
      <c r="B377" s="23" t="s">
        <v>7</v>
      </c>
      <c r="C377" s="16"/>
      <c r="D377" s="16"/>
      <c r="E377" s="70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s="14" customFormat="1">
      <c r="A378" s="60"/>
      <c r="B378" s="23" t="s">
        <v>6</v>
      </c>
      <c r="C378" s="16"/>
      <c r="D378" s="16"/>
      <c r="E378" s="70"/>
      <c r="F378" s="71"/>
      <c r="G378" s="71"/>
      <c r="H378" s="16"/>
      <c r="I378" s="16"/>
      <c r="J378" s="70"/>
      <c r="K378" s="72"/>
      <c r="L378" s="70"/>
      <c r="M378" s="70"/>
      <c r="N378" s="16"/>
      <c r="O378" s="16"/>
      <c r="P378" s="16"/>
    </row>
    <row r="379" spans="1:16" s="14" customFormat="1">
      <c r="A379" s="60"/>
      <c r="B379" s="23" t="s">
        <v>5</v>
      </c>
      <c r="C379" s="16"/>
      <c r="D379" s="16"/>
      <c r="E379" s="70"/>
      <c r="F379" s="73" t="s">
        <v>4</v>
      </c>
      <c r="G379" s="74"/>
      <c r="H379" s="16"/>
      <c r="I379" s="16"/>
      <c r="J379" s="75" t="s">
        <v>3</v>
      </c>
      <c r="K379" s="76"/>
      <c r="L379" s="76"/>
      <c r="M379" s="76"/>
      <c r="N379" s="16"/>
      <c r="O379" s="16"/>
      <c r="P379" s="16"/>
    </row>
    <row r="380" spans="1:16" s="14" customFormat="1">
      <c r="A380" s="60"/>
      <c r="B380" s="77" t="s">
        <v>2</v>
      </c>
      <c r="C380" s="16"/>
      <c r="D380" s="16"/>
      <c r="E380" s="70"/>
      <c r="F380" s="72"/>
      <c r="G380" s="16"/>
      <c r="H380" s="16"/>
      <c r="I380" s="16"/>
      <c r="J380" s="16"/>
      <c r="K380" s="72"/>
      <c r="L380" s="70"/>
      <c r="M380" s="70"/>
      <c r="N380" s="16"/>
      <c r="O380" s="16"/>
      <c r="P380" s="16"/>
    </row>
    <row r="381" spans="1:16" s="14" customFormat="1" ht="15.75">
      <c r="A381" s="60"/>
      <c r="B381" s="61"/>
      <c r="C381" s="16"/>
      <c r="D381" s="78"/>
      <c r="E381" s="70"/>
      <c r="F381" s="16" t="s">
        <v>1</v>
      </c>
      <c r="G381" s="16"/>
      <c r="H381" s="16"/>
      <c r="I381" s="16"/>
      <c r="J381" s="16"/>
      <c r="K381" s="16" t="s">
        <v>1</v>
      </c>
      <c r="L381" s="16"/>
      <c r="M381" s="16"/>
      <c r="N381" s="16"/>
      <c r="O381" s="16"/>
      <c r="P381" s="16"/>
    </row>
    <row r="382" spans="1:16" s="14" customFormat="1">
      <c r="A382" s="23" t="s">
        <v>0</v>
      </c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s="14" customFormat="1">
      <c r="A383" s="22" t="s">
        <v>211</v>
      </c>
      <c r="B383" s="23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16"/>
      <c r="O383" s="16"/>
      <c r="P383" s="16"/>
    </row>
    <row r="384" spans="1:16" s="14" customFormat="1">
      <c r="B384" s="80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3:16" s="14" customFormat="1"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3:16" s="14" customFormat="1"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3:16" s="14" customFormat="1"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3:16" s="14" customFormat="1"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3:16" s="14" customFormat="1"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3:16" s="14" customFormat="1"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3:16" s="14" customFormat="1"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3:16" s="14" customFormat="1"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3:16" s="14" customFormat="1"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3:16" s="14" customFormat="1"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3:16" s="14" customFormat="1"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3:16" s="14" customFormat="1"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3:16" s="14" customFormat="1"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3:16" s="14" customFormat="1"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3:16" s="14" customFormat="1"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3:16" s="14" customFormat="1"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3:16" s="14" customFormat="1"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3:16" s="14" customFormat="1"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3:16" s="14" customFormat="1"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3:16" s="14" customFormat="1"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3:16" s="14" customFormat="1"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3:16" s="14" customFormat="1"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3:16" s="14" customFormat="1"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3:16" s="14" customFormat="1"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3:16" s="14" customFormat="1"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3:16" s="14" customFormat="1"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3:16" s="14" customFormat="1"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3:16" s="14" customFormat="1"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3:16" s="14" customFormat="1"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3:16" s="14" customFormat="1"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3:16" s="14" customFormat="1"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3:16" s="14" customFormat="1"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3:16" s="14" customFormat="1"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3:16" s="14" customFormat="1"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3:16" s="14" customFormat="1"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3:16" s="14" customFormat="1"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3:16" s="14" customFormat="1"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3:16" s="14" customFormat="1"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3:16" s="14" customFormat="1"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3:16" s="14" customFormat="1"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3:16" s="14" customFormat="1"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3:16" s="14" customFormat="1"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3:16" s="14" customFormat="1"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3:16" s="14" customFormat="1"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3:16" s="14" customFormat="1"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3:16" s="14" customFormat="1"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3:16" s="14" customFormat="1"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3:16" s="14" customFormat="1"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3:16" s="14" customFormat="1"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3:16" s="14" customFormat="1"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3:16" s="14" customFormat="1"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3:16" s="14" customFormat="1"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3:16" s="14" customFormat="1"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3:16" s="14" customFormat="1"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3:16" s="14" customFormat="1"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3:16" s="14" customFormat="1"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3:16" s="14" customFormat="1"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3:16" s="14" customFormat="1"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3:16" s="14" customFormat="1"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3:16" s="14" customFormat="1"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3:16" s="14" customFormat="1"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3:16" s="14" customFormat="1"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3:16" s="14" customFormat="1"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3:16" s="14" customFormat="1"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3:16" s="14" customFormat="1"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3:16" s="14" customFormat="1"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3:16" s="14" customFormat="1"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3:16" s="14" customFormat="1"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3:16" s="14" customFormat="1"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3:16" s="14" customFormat="1"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3:16" s="14" customFormat="1"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3:16" s="14" customFormat="1"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3:16" s="14" customFormat="1"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3:16" s="14" customFormat="1"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3:16" s="14" customFormat="1"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3:16" s="14" customFormat="1"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3:16" s="14" customFormat="1"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3:16" s="14" customFormat="1"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3:16" s="14" customFormat="1"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3:16" s="14" customFormat="1"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3:16" s="14" customFormat="1"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3:16" s="14" customFormat="1"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3:16" s="14" customFormat="1"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3:16" s="14" customFormat="1"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3:16" s="14" customFormat="1"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3:16" s="14" customFormat="1"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3:16" s="14" customFormat="1"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3:16" s="14" customFormat="1"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3:16" s="14" customFormat="1"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3:16" s="14" customFormat="1"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3:16" s="14" customFormat="1"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3:16" s="14" customFormat="1"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3:16" s="14" customFormat="1"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3:16" s="14" customFormat="1"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3:16" s="14" customFormat="1"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3:16" s="14" customFormat="1"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3:16" s="14" customFormat="1"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3:16" s="14" customFormat="1"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3:16" s="14" customFormat="1"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3:16" s="14" customFormat="1"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3:16" s="14" customFormat="1"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3:16" s="14" customFormat="1"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3:16" s="14" customFormat="1"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3:16" s="14" customFormat="1"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3:16" s="14" customFormat="1"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3:16" s="14" customFormat="1"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3:16" s="14" customFormat="1"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3:16" s="14" customFormat="1"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3:16" s="14" customFormat="1"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3:16" s="14" customFormat="1"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3:16" s="14" customFormat="1"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3:16" s="14" customFormat="1"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3:16" s="14" customFormat="1"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3:16" s="14" customFormat="1"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3:16" s="14" customFormat="1"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3:16" s="14" customFormat="1"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3:16" s="14" customFormat="1"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3:16" s="14" customFormat="1"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3:16" s="14" customFormat="1"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3:16" s="14" customFormat="1"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3:16" s="14" customFormat="1"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3:16" s="14" customFormat="1"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3:16" s="14" customFormat="1"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3:16" s="14" customFormat="1"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3:16" s="14" customFormat="1"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3:16" s="14" customFormat="1"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3:16" s="14" customFormat="1"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3:16" s="14" customFormat="1"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3:16" s="14" customFormat="1"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3:16" s="14" customFormat="1"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3:16" s="14" customFormat="1"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3:16" s="14" customFormat="1"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3:16" s="14" customFormat="1"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3:16" s="14" customFormat="1"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3:16" s="14" customFormat="1"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3:16" s="14" customFormat="1"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3:16" s="14" customFormat="1"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3:16" s="14" customFormat="1"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3:16" s="14" customFormat="1"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3:16" s="14" customFormat="1"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3:16" s="14" customFormat="1"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3:16" s="14" customFormat="1"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3:16" s="14" customFormat="1"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3:16" s="14" customFormat="1"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3:16" s="14" customFormat="1"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3:16" s="14" customFormat="1"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3:16" s="14" customFormat="1"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3:16" s="14" customFormat="1"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3:16" s="14" customFormat="1"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3:16" s="14" customFormat="1"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3:16" s="14" customFormat="1"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3:16" s="14" customFormat="1"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3:16" s="14" customFormat="1"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3:16" s="14" customFormat="1"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3:16" s="14" customFormat="1"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3:16" s="14" customFormat="1"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3:16" s="14" customFormat="1"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3:16" s="14" customFormat="1"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3:16" s="14" customFormat="1"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3:16" s="14" customFormat="1"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3:16" s="14" customFormat="1"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3:16" s="14" customFormat="1"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3:16" s="14" customFormat="1"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3:16" s="14" customFormat="1"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3:16" s="14" customFormat="1"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3:16" s="14" customFormat="1"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3:16" s="14" customFormat="1"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3:16" s="14" customFormat="1"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3:16" s="14" customFormat="1"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3:16" s="14" customFormat="1"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3:16" s="14" customFormat="1"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3:16" s="14" customFormat="1"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3:16" s="14" customFormat="1"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3:16" s="14" customFormat="1"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3:16" s="14" customFormat="1"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3:16" s="14" customFormat="1"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3:16" s="14" customFormat="1"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3:16" s="14" customFormat="1"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3:16" s="14" customFormat="1"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3:16" s="14" customFormat="1"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3:16" s="14" customFormat="1"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3:16" s="14" customFormat="1"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3:16" s="14" customFormat="1"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3:16" s="14" customFormat="1"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3:16" s="14" customFormat="1"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3:16" s="14" customFormat="1"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3:16" s="14" customFormat="1"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3:16" s="14" customFormat="1"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3:16" s="14" customFormat="1"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3:16" s="14" customFormat="1"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3:16" s="14" customFormat="1"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3:16" s="14" customFormat="1"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3:16" s="14" customFormat="1"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3:16" s="14" customFormat="1"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3:16" s="14" customFormat="1"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3:16" s="14" customFormat="1"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3:16" s="14" customFormat="1"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3:16" s="14" customFormat="1"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3:16" s="14" customFormat="1"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3:16" s="14" customFormat="1"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3:16" s="14" customFormat="1"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3:16" s="14" customFormat="1"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3:16" s="14" customFormat="1"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3:16" s="14" customFormat="1"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3:16" s="14" customFormat="1"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3:16" s="14" customFormat="1"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3:16" s="14" customFormat="1"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3:16" s="14" customFormat="1"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3:16" s="14" customFormat="1"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3:16" s="14" customFormat="1"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3:16" s="14" customFormat="1"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3:16" s="14" customFormat="1"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3:16" s="14" customFormat="1"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3:16" s="14" customFormat="1"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3:16" s="14" customFormat="1"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3:16" s="14" customFormat="1"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3:16" s="14" customFormat="1"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3:16" s="14" customFormat="1"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3:16" s="14" customFormat="1"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3:16" s="14" customFormat="1"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3:16" s="14" customFormat="1"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3:16" s="14" customFormat="1"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3:16" s="14" customFormat="1"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3:16" s="14" customFormat="1"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3:16" s="14" customFormat="1"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3:16" s="14" customFormat="1"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3:16" s="14" customFormat="1"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3:16" s="14" customFormat="1"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3:16" s="14" customFormat="1"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3:16" s="14" customFormat="1"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3:16" s="14" customFormat="1"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3:16" s="14" customFormat="1"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3:16" s="14" customFormat="1"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3:16" s="14" customFormat="1"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3:16" s="14" customFormat="1"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3:16" s="14" customFormat="1"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3:16" s="14" customFormat="1"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3:16" s="14" customFormat="1"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3:16" s="14" customFormat="1"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3:16" s="14" customFormat="1"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3:16" s="14" customFormat="1"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3:16" s="14" customFormat="1"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3:16" s="14" customFormat="1"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3:16" s="14" customFormat="1"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3:16" s="14" customFormat="1"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3:16" s="14" customFormat="1"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3:16" s="14" customFormat="1"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3:16" s="14" customFormat="1"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3:16" s="14" customFormat="1"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3:16" s="14" customFormat="1"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3:16" s="14" customFormat="1"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3:16" s="14" customFormat="1"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3:16" s="14" customFormat="1"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3:16" s="14" customFormat="1"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3:16" s="14" customFormat="1"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3:16" s="14" customFormat="1"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3:16" s="14" customFormat="1"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3:16" s="14" customFormat="1"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3:16" s="14" customFormat="1"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3:16" s="14" customFormat="1"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3:16" s="14" customFormat="1"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3:16" s="14" customFormat="1"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3:16" s="14" customFormat="1"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3:16" s="14" customFormat="1"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3:16" s="14" customFormat="1"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3:16" s="14" customFormat="1"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3:16" s="14" customFormat="1"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3:16" s="14" customFormat="1"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3:16" s="14" customFormat="1"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3:16" s="14" customFormat="1"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3:16" s="14" customFormat="1"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3:16" s="14" customFormat="1"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3:16" s="14" customFormat="1"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3:16" s="14" customFormat="1"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3:16" s="14" customFormat="1"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3:16" s="14" customFormat="1"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3:16" s="14" customFormat="1"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3:16" s="14" customFormat="1"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3:16" s="14" customFormat="1"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3:16" s="14" customFormat="1"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3:16" s="14" customFormat="1"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3:16" s="14" customFormat="1"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3:16" s="14" customFormat="1"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3:16" s="14" customFormat="1"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3:16" s="14" customFormat="1"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3:16" s="14" customFormat="1"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3:16" s="14" customFormat="1"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3:16" s="14" customFormat="1"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3:16" s="14" customFormat="1"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3:16" s="14" customFormat="1"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3:16" s="14" customFormat="1"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3:16" s="14" customFormat="1"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3:16" s="14" customFormat="1"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3:16" s="14" customFormat="1"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3:16" s="14" customFormat="1"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3:16" s="14" customFormat="1"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3:16" s="14" customFormat="1"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3:16" s="14" customFormat="1"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3:16" s="14" customFormat="1"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3:16" s="14" customFormat="1"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3:16" s="14" customFormat="1"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3:16" s="14" customFormat="1"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3:16" s="14" customFormat="1"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3:16" s="14" customFormat="1"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3:16" s="14" customFormat="1"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3:16" s="14" customFormat="1"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3:16" s="14" customFormat="1"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3:16" s="14" customFormat="1"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3:16" s="14" customFormat="1"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3:16" s="14" customFormat="1"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3:16" s="14" customFormat="1"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3:16" s="14" customFormat="1"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3:16" s="14" customFormat="1"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3:16" s="14" customFormat="1"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3:16" s="14" customFormat="1"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3:16" s="14" customFormat="1"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3:16" s="14" customFormat="1"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3:16" s="14" customFormat="1"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3:16" s="14" customFormat="1"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3:16" s="14" customFormat="1"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3:16" s="14" customFormat="1"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3:16" s="14" customFormat="1"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3:16" s="14" customFormat="1"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3:16" s="14" customFormat="1"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3:16" s="14" customFormat="1"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3:16" s="14" customFormat="1"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3:16" s="14" customFormat="1"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3:16" s="14" customFormat="1"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3:16" s="14" customFormat="1"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3:16" s="14" customFormat="1"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3:16" s="14" customFormat="1"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3:16" s="14" customFormat="1"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3:16" s="14" customFormat="1"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3:16" s="14" customFormat="1"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3:16" s="14" customFormat="1"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3:16" s="14" customFormat="1"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3:16" s="14" customFormat="1"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3:16" s="14" customFormat="1"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3:16" s="14" customFormat="1"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3:16" s="14" customFormat="1"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3:16" s="14" customFormat="1"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3:16" s="14" customFormat="1"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3:16" s="14" customFormat="1"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3:16" s="14" customFormat="1"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3:16" s="14" customFormat="1"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3:16" s="14" customFormat="1"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3:16" s="14" customFormat="1"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3:16" s="14" customFormat="1"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3:16" s="14" customFormat="1"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3:16" s="14" customFormat="1"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3:16" s="14" customFormat="1"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3:16" s="14" customFormat="1"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3:16" s="14" customFormat="1"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3:16" s="14" customFormat="1"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3:16" s="14" customFormat="1"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3:16" s="14" customFormat="1"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3:16" s="14" customFormat="1"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3:16" s="14" customFormat="1"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3:16" s="14" customFormat="1"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3:16" s="14" customFormat="1"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3:16" s="14" customFormat="1"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3:16" s="14" customFormat="1"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3:16" s="14" customFormat="1"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3:16" s="14" customFormat="1"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3:16" s="14" customFormat="1"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3:16" s="14" customFormat="1"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3:16" s="14" customFormat="1"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3:16" s="14" customFormat="1"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3:16" s="14" customFormat="1"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3:16" s="14" customFormat="1"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3:16" s="14" customFormat="1"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3:16" s="14" customFormat="1"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3:16" s="14" customFormat="1"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3:16" s="14" customFormat="1"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3:16" s="14" customFormat="1"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3:16" s="14" customFormat="1"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3:16" s="14" customFormat="1"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3:16" s="14" customFormat="1"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3:16" s="14" customFormat="1"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3:16" s="14" customFormat="1"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3:16" s="14" customFormat="1"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3:16" s="14" customFormat="1"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3:16" s="14" customFormat="1"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3:16" s="14" customFormat="1"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3:16" s="14" customFormat="1"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3:16" s="14" customFormat="1"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3:16" s="14" customFormat="1"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3:16" s="14" customFormat="1"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3:16" s="14" customFormat="1"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3:16" s="14" customFormat="1"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3:16" s="14" customFormat="1"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3:16" s="14" customFormat="1"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3:16" s="14" customFormat="1"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3:16" s="14" customFormat="1"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3:16" s="14" customFormat="1"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3:16" s="14" customFormat="1"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3:16" s="14" customFormat="1"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3:16" s="14" customFormat="1"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3:16" s="14" customFormat="1"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3:16" s="14" customFormat="1"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3:16" s="14" customFormat="1"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3:16" s="14" customFormat="1"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3:16" s="14" customFormat="1"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3:16" s="14" customFormat="1"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3:16" s="14" customFormat="1"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3:16" s="14" customFormat="1"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3:16" s="14" customFormat="1"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3:16" s="14" customFormat="1"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3:16" s="14" customFormat="1"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3:16" s="14" customFormat="1"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3:16" s="14" customFormat="1"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3:16" s="14" customFormat="1"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3:16" s="14" customFormat="1"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3:16" s="14" customFormat="1"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3:16" s="14" customFormat="1"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3:16" s="14" customFormat="1"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3:16" s="14" customFormat="1"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3:16" s="14" customFormat="1"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3:16" s="14" customFormat="1"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3:16" s="14" customFormat="1"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3:16" s="14" customFormat="1"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3:16" s="14" customFormat="1"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3:16" s="14" customFormat="1"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3:16" s="14" customFormat="1"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3:16" s="14" customFormat="1"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3:16" s="14" customFormat="1"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3:16" s="14" customFormat="1"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3:16" s="14" customFormat="1"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3:16" s="14" customFormat="1"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3:16" s="14" customFormat="1"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3:16" s="14" customFormat="1"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3:16" s="14" customFormat="1"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3:16" s="14" customFormat="1"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3:16" s="14" customFormat="1"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3:16" s="14" customFormat="1"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3:16" s="14" customFormat="1"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3:16" s="14" customFormat="1"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3:16" s="14" customFormat="1"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3:16" s="14" customFormat="1"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3:16" s="14" customFormat="1"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3:16" s="14" customFormat="1"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3:16" s="14" customFormat="1"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3:16" s="14" customFormat="1"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3:16" s="14" customFormat="1"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3:16" s="14" customFormat="1"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3:16" s="14" customFormat="1"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3:16" s="14" customFormat="1"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3:16" s="14" customFormat="1"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3:16" s="14" customFormat="1"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3:16" s="14" customFormat="1"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3:16" s="14" customFormat="1"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3:16" s="14" customFormat="1"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3:16" s="14" customFormat="1"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3:16" s="14" customFormat="1"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3:16" s="14" customFormat="1"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3:16" s="14" customFormat="1"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3:16" s="14" customFormat="1"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3:16" s="14" customFormat="1"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3:16" s="14" customFormat="1"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3:16" s="14" customFormat="1"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3:16" s="14" customFormat="1"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3:16" s="14" customFormat="1"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3:16" s="14" customFormat="1"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3:16" s="14" customFormat="1"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3:16" s="14" customFormat="1"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3:16" s="14" customFormat="1"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3:16" s="14" customFormat="1"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3:16" s="14" customFormat="1"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3:16" s="14" customFormat="1"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3:16" s="14" customFormat="1"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3:16" s="14" customFormat="1"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3:16" s="14" customFormat="1"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3:16" s="14" customFormat="1"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3:16" s="14" customFormat="1"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3:16" s="14" customFormat="1"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3:16" s="14" customFormat="1"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3:16" s="14" customFormat="1"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3:16" s="14" customFormat="1"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3:16" s="14" customFormat="1"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3:16" s="14" customFormat="1"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3:16" s="14" customFormat="1"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3:16" s="14" customFormat="1"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3:16" s="14" customFormat="1"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3:16" s="14" customFormat="1"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3:16" s="14" customFormat="1"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3:16" s="14" customFormat="1"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3:16" s="14" customFormat="1"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3:16" s="14" customFormat="1"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3:16" s="14" customFormat="1"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3:16" s="14" customFormat="1"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3:16" s="14" customFormat="1"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3:16" s="14" customFormat="1"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3:16" s="14" customFormat="1"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3:16" s="14" customFormat="1"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3:16" s="14" customFormat="1"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3:16" s="14" customFormat="1"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3:16" s="14" customFormat="1"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3:16" s="14" customFormat="1"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3:16" s="14" customFormat="1"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3:16" s="14" customFormat="1"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3:16" s="14" customFormat="1"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3:16" s="14" customFormat="1"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3:16" s="14" customFormat="1"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3:16" s="14" customFormat="1"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3:16" s="14" customFormat="1"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3:16" s="14" customFormat="1"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3:16" s="14" customFormat="1"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3:16" s="14" customFormat="1"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3:16" s="14" customFormat="1"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3:16" s="14" customFormat="1"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3:16" s="14" customFormat="1"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3:16" s="14" customFormat="1"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3:16" s="14" customFormat="1"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3:16" s="14" customFormat="1"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3:16" s="14" customFormat="1"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3:16" s="14" customFormat="1"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3:16" s="14" customFormat="1"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3:16" s="14" customFormat="1"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3:16" s="14" customFormat="1"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3:16" s="14" customFormat="1"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3:16" s="14" customFormat="1"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3:16" s="14" customFormat="1"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3:16" s="14" customFormat="1"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3:16" s="14" customFormat="1"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3:16" s="14" customFormat="1"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3:16" s="14" customFormat="1"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3:16" s="14" customFormat="1"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3:16" s="14" customFormat="1"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3:16" s="14" customFormat="1"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3:16" s="14" customFormat="1"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3:16" s="14" customFormat="1"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3:16" s="14" customFormat="1"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3:16" s="14" customFormat="1"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3:16" s="14" customFormat="1"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3:16" s="14" customFormat="1"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3:16" s="14" customFormat="1"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3:16" s="14" customFormat="1"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3:16" s="14" customFormat="1"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3:16" s="14" customFormat="1"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3:16" s="14" customFormat="1"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3:16" s="14" customFormat="1"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3:16" s="14" customFormat="1"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3:16" s="14" customFormat="1"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3:16" s="14" customFormat="1"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3:16" s="14" customFormat="1"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3:16" s="14" customFormat="1"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3:16" s="14" customFormat="1"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3:16" s="14" customFormat="1"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3:16" s="14" customFormat="1"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3:16" s="14" customFormat="1"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3:16" s="14" customFormat="1"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3:16" s="14" customFormat="1"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3:16" s="14" customFormat="1"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3:16" s="14" customFormat="1"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3:16" s="14" customFormat="1"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3:16" s="14" customFormat="1"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3:16" s="14" customFormat="1"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3:16" s="14" customFormat="1"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3:16" s="14" customFormat="1"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3:16" s="14" customFormat="1"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3:16" s="14" customFormat="1"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3:16" s="14" customFormat="1"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3:16" s="14" customFormat="1"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3:16" s="14" customFormat="1"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3:16" s="14" customFormat="1"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3:16" s="14" customFormat="1"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3:16" s="14" customFormat="1"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3:16" s="14" customFormat="1"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3:16" s="14" customFormat="1"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3:16" s="14" customFormat="1"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3:16" s="14" customFormat="1"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3:16" s="14" customFormat="1"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3:16" s="14" customFormat="1"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3:16" s="14" customFormat="1"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3:16" s="14" customFormat="1"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3:16" s="14" customFormat="1"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3:16" s="14" customFormat="1"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3:16" s="14" customFormat="1"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3:16" s="14" customFormat="1"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3:16" s="14" customFormat="1"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3:16" s="14" customFormat="1"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3:16" s="14" customFormat="1"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3:16" s="14" customFormat="1"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3:16" s="14" customFormat="1"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3:16" s="14" customFormat="1"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3:16" s="14" customFormat="1"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3:16" s="14" customFormat="1"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3:16" s="14" customFormat="1"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3:16" s="14" customFormat="1"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3:16" s="14" customFormat="1"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3:16" s="14" customFormat="1"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3:16" s="14" customFormat="1"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3:16" s="14" customFormat="1"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3:16" s="14" customFormat="1"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3:16" s="14" customFormat="1"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3:16" s="14" customFormat="1"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3:16" s="14" customFormat="1"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3:16" s="14" customFormat="1"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3:16" s="14" customFormat="1"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3:16" s="14" customFormat="1"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3:16" s="14" customFormat="1"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3:16" s="14" customFormat="1"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3:16" s="14" customFormat="1"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3:16" s="14" customFormat="1"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3:16" s="14" customFormat="1"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3:16" s="14" customFormat="1"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3:16" s="14" customFormat="1"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3:16" s="14" customFormat="1"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3:16" s="14" customFormat="1"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3:16" s="14" customFormat="1"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3:16" s="14" customFormat="1"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3:16" s="14" customFormat="1"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3:16" s="14" customFormat="1"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3:16" s="14" customFormat="1"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3:16" s="14" customFormat="1"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3:16" s="14" customFormat="1"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  <row r="1001" spans="3:16" s="14" customFormat="1"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</row>
    <row r="1002" spans="3:16" s="14" customFormat="1"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</row>
    <row r="1003" spans="3:16" s="14" customFormat="1"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</row>
    <row r="1004" spans="3:16" s="14" customFormat="1"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</row>
    <row r="1005" spans="3:16" s="14" customFormat="1"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</row>
    <row r="1006" spans="3:16" s="14" customFormat="1"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</row>
    <row r="1007" spans="3:16" s="14" customFormat="1"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</row>
    <row r="1008" spans="3:16" s="14" customFormat="1"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</row>
    <row r="1009" spans="3:16" s="14" customFormat="1"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</row>
    <row r="1010" spans="3:16" s="14" customFormat="1"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</row>
    <row r="1011" spans="3:16" s="14" customFormat="1"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</row>
    <row r="1012" spans="3:16" s="14" customFormat="1"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</row>
    <row r="1013" spans="3:16" s="14" customFormat="1"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</row>
    <row r="1014" spans="3:16" s="14" customFormat="1"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</row>
    <row r="1015" spans="3:16" s="14" customFormat="1"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</row>
    <row r="1016" spans="3:16" s="14" customFormat="1"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</row>
    <row r="1017" spans="3:16" s="14" customFormat="1"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</row>
    <row r="1018" spans="3:16" s="14" customFormat="1"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</row>
    <row r="1019" spans="3:16" s="14" customFormat="1"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</row>
    <row r="1020" spans="3:16" s="14" customFormat="1"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</row>
    <row r="1021" spans="3:16" s="14" customFormat="1"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</row>
    <row r="1022" spans="3:16" s="14" customFormat="1"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</row>
    <row r="1023" spans="3:16" s="14" customFormat="1"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</row>
    <row r="1024" spans="3:16" s="14" customFormat="1"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</row>
    <row r="1025" spans="3:16" s="14" customFormat="1"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</row>
    <row r="1026" spans="3:16" s="14" customFormat="1"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</row>
    <row r="1027" spans="3:16" s="14" customFormat="1"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</row>
    <row r="1028" spans="3:16" s="14" customFormat="1"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</row>
    <row r="1029" spans="3:16" s="14" customFormat="1"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</row>
    <row r="1030" spans="3:16" s="14" customFormat="1"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</row>
    <row r="1031" spans="3:16" s="14" customFormat="1"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</row>
    <row r="1032" spans="3:16" s="14" customFormat="1"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</row>
    <row r="1033" spans="3:16" s="14" customFormat="1"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</row>
    <row r="1034" spans="3:16" s="14" customFormat="1"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</row>
    <row r="1035" spans="3:16" s="14" customFormat="1"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</row>
    <row r="1036" spans="3:16" s="14" customFormat="1"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</row>
    <row r="1037" spans="3:16" s="14" customFormat="1"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</row>
    <row r="1038" spans="3:16" s="14" customFormat="1"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</row>
    <row r="1039" spans="3:16" s="14" customFormat="1"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</row>
    <row r="1040" spans="3:16" s="14" customFormat="1"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</row>
    <row r="1041" spans="3:16" s="14" customFormat="1"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</row>
    <row r="1042" spans="3:16" s="14" customFormat="1"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</row>
    <row r="1043" spans="3:16" s="14" customFormat="1"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</row>
    <row r="1044" spans="3:16" s="14" customFormat="1"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</row>
    <row r="1045" spans="3:16" s="14" customFormat="1"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</row>
    <row r="1046" spans="3:16" s="14" customFormat="1"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</row>
    <row r="1047" spans="3:16" s="14" customFormat="1"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</row>
    <row r="1048" spans="3:16" s="14" customFormat="1"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</row>
    <row r="1049" spans="3:16" s="14" customFormat="1"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</row>
    <row r="1050" spans="3:16" s="14" customFormat="1"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</row>
    <row r="1051" spans="3:16" s="14" customFormat="1"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</row>
    <row r="1052" spans="3:16" s="14" customFormat="1"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</row>
    <row r="1053" spans="3:16" s="14" customFormat="1"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</row>
    <row r="1054" spans="3:16" s="14" customFormat="1"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</row>
    <row r="1055" spans="3:16" s="14" customFormat="1"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</row>
    <row r="1056" spans="3:16" s="14" customFormat="1"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</row>
    <row r="1057" spans="3:16" s="14" customFormat="1"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</row>
    <row r="1058" spans="3:16" s="14" customFormat="1"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</row>
    <row r="1059" spans="3:16" s="14" customFormat="1"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</row>
    <row r="1060" spans="3:16" s="14" customFormat="1"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</row>
    <row r="1061" spans="3:16" s="14" customFormat="1"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</row>
    <row r="1062" spans="3:16" s="14" customFormat="1"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</row>
    <row r="1063" spans="3:16" s="14" customFormat="1"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</row>
    <row r="1064" spans="3:16" s="14" customFormat="1"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</row>
    <row r="1065" spans="3:16" s="14" customFormat="1"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</row>
    <row r="1066" spans="3:16" s="14" customFormat="1"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</row>
    <row r="1067" spans="3:16" s="14" customFormat="1"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</row>
    <row r="1068" spans="3:16" s="14" customFormat="1"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</row>
    <row r="1069" spans="3:16" s="14" customFormat="1"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</row>
    <row r="1070" spans="3:16" s="14" customFormat="1"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</row>
    <row r="1071" spans="3:16" s="14" customFormat="1"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</row>
    <row r="1072" spans="3:16" s="14" customFormat="1"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</row>
    <row r="1073" spans="3:16" s="14" customFormat="1"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</row>
    <row r="1074" spans="3:16" s="14" customFormat="1"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</row>
    <row r="1075" spans="3:16" s="14" customFormat="1"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</row>
    <row r="1076" spans="3:16" s="14" customFormat="1"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</row>
    <row r="1077" spans="3:16" s="14" customFormat="1"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</row>
    <row r="1078" spans="3:16" s="14" customFormat="1"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</row>
    <row r="1079" spans="3:16" s="14" customFormat="1"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</row>
    <row r="1080" spans="3:16" s="14" customFormat="1"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</row>
    <row r="1081" spans="3:16" s="14" customFormat="1"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</row>
    <row r="1082" spans="3:16" s="14" customFormat="1"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</row>
    <row r="1083" spans="3:16" s="14" customFormat="1"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</row>
    <row r="1084" spans="3:16" s="14" customFormat="1"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</row>
    <row r="1085" spans="3:16" s="14" customFormat="1"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</row>
    <row r="1086" spans="3:16" s="14" customFormat="1"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</row>
    <row r="1087" spans="3:16" s="14" customFormat="1"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</row>
    <row r="1088" spans="3:16" s="14" customFormat="1"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</row>
    <row r="1089" spans="3:16" s="14" customFormat="1"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</row>
    <row r="1090" spans="3:16" s="14" customFormat="1"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</row>
    <row r="1091" spans="3:16" s="14" customFormat="1"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</row>
    <row r="1092" spans="3:16" s="14" customFormat="1"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</row>
    <row r="1093" spans="3:16" s="14" customFormat="1"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</row>
    <row r="1094" spans="3:16" s="14" customFormat="1"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</row>
    <row r="1095" spans="3:16" s="14" customFormat="1"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</row>
    <row r="1096" spans="3:16" s="14" customFormat="1"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</row>
    <row r="1097" spans="3:16" s="14" customFormat="1"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</row>
    <row r="1098" spans="3:16" s="14" customFormat="1"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</row>
    <row r="1099" spans="3:16" s="14" customFormat="1"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</row>
    <row r="1100" spans="3:16" s="14" customFormat="1"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</row>
    <row r="1101" spans="3:16" s="14" customFormat="1"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</row>
    <row r="1102" spans="3:16" s="14" customFormat="1"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</row>
    <row r="1103" spans="3:16" s="14" customFormat="1"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</row>
    <row r="1104" spans="3:16" s="14" customFormat="1"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</row>
    <row r="1105" spans="3:16" s="14" customFormat="1"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</row>
    <row r="1106" spans="3:16" s="14" customFormat="1"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</row>
    <row r="1107" spans="3:16" s="14" customFormat="1"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</row>
    <row r="1108" spans="3:16" s="14" customFormat="1"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</row>
    <row r="1109" spans="3:16" s="14" customFormat="1"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</row>
    <row r="1110" spans="3:16" s="14" customFormat="1"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</row>
    <row r="1111" spans="3:16" s="14" customFormat="1"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</row>
    <row r="1112" spans="3:16" s="14" customFormat="1"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</row>
    <row r="1113" spans="3:16" s="14" customFormat="1"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</row>
    <row r="1114" spans="3:16" s="14" customFormat="1"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</row>
    <row r="1115" spans="3:16" s="14" customFormat="1"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</row>
    <row r="1116" spans="3:16" s="14" customFormat="1"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</row>
    <row r="1117" spans="3:16" s="14" customFormat="1"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</row>
    <row r="1118" spans="3:16" s="14" customFormat="1"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</row>
    <row r="1119" spans="3:16" s="14" customFormat="1"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</row>
    <row r="1120" spans="3:16" s="14" customFormat="1"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</row>
    <row r="1121" spans="3:16" s="14" customFormat="1"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</row>
    <row r="1122" spans="3:16" s="14" customFormat="1"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</row>
    <row r="1123" spans="3:16" s="14" customFormat="1"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</row>
    <row r="1124" spans="3:16" s="14" customFormat="1"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</row>
    <row r="1125" spans="3:16" s="14" customFormat="1"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</row>
    <row r="1126" spans="3:16" s="14" customFormat="1"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</row>
    <row r="1127" spans="3:16" s="14" customFormat="1"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</row>
    <row r="1128" spans="3:16" s="14" customFormat="1"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</row>
    <row r="1129" spans="3:16" s="14" customFormat="1"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</row>
    <row r="1130" spans="3:16" s="14" customFormat="1"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</row>
    <row r="1131" spans="3:16" s="14" customFormat="1"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</row>
    <row r="1132" spans="3:16" s="14" customFormat="1"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</row>
    <row r="1133" spans="3:16" s="14" customFormat="1"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</row>
    <row r="1134" spans="3:16" s="14" customFormat="1"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</row>
    <row r="1135" spans="3:16" s="14" customFormat="1"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</row>
    <row r="1136" spans="3:16" s="14" customFormat="1"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</row>
    <row r="1137" spans="3:16" s="14" customFormat="1"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</row>
    <row r="1138" spans="3:16" s="14" customFormat="1"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</row>
    <row r="1139" spans="3:16" s="14" customFormat="1"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</row>
    <row r="1140" spans="3:16" s="14" customFormat="1"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</row>
    <row r="1141" spans="3:16" s="14" customFormat="1"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</row>
    <row r="1142" spans="3:16" s="14" customFormat="1"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</row>
    <row r="1143" spans="3:16" s="14" customFormat="1"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</row>
    <row r="1144" spans="3:16" s="14" customFormat="1"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</row>
    <row r="1145" spans="3:16" s="14" customFormat="1"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</row>
    <row r="1146" spans="3:16" s="14" customFormat="1"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</row>
    <row r="1147" spans="3:16" s="14" customFormat="1"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</row>
    <row r="1148" spans="3:16" s="14" customFormat="1"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</row>
    <row r="1149" spans="3:16" s="14" customFormat="1"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</row>
    <row r="1150" spans="3:16" s="14" customFormat="1"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</row>
    <row r="1151" spans="3:16" s="14" customFormat="1"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</row>
    <row r="1152" spans="3:16" s="14" customFormat="1"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</row>
    <row r="1153" spans="3:16" s="14" customFormat="1"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</row>
    <row r="1154" spans="3:16" s="14" customFormat="1"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</row>
    <row r="1155" spans="3:16" s="14" customFormat="1"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</row>
    <row r="1156" spans="3:16" s="14" customFormat="1"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</row>
    <row r="1157" spans="3:16" s="14" customFormat="1"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</row>
    <row r="1158" spans="3:16" s="14" customFormat="1"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</row>
    <row r="1159" spans="3:16" s="14" customFormat="1"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</row>
    <row r="1160" spans="3:16" s="14" customFormat="1"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</row>
    <row r="1161" spans="3:16" s="14" customFormat="1"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</row>
    <row r="1162" spans="3:16" s="14" customFormat="1"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</row>
    <row r="1163" spans="3:16" s="14" customFormat="1"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</row>
    <row r="1164" spans="3:16" s="14" customFormat="1"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</row>
    <row r="1165" spans="3:16" s="14" customFormat="1"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</row>
    <row r="1166" spans="3:16" s="14" customFormat="1"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</row>
    <row r="1167" spans="3:16" s="14" customFormat="1"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</row>
    <row r="1168" spans="3:16" s="14" customFormat="1"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</row>
    <row r="1169" spans="3:16" s="14" customFormat="1"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</row>
    <row r="1170" spans="3:16" s="14" customFormat="1"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</row>
    <row r="1171" spans="3:16" s="14" customFormat="1"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</row>
    <row r="1172" spans="3:16" s="14" customFormat="1"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</row>
    <row r="1173" spans="3:16" s="14" customFormat="1"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</row>
    <row r="1174" spans="3:16" s="14" customFormat="1"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</row>
    <row r="1175" spans="3:16" s="14" customFormat="1"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</row>
    <row r="1176" spans="3:16" s="14" customFormat="1"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</row>
    <row r="1177" spans="3:16" s="14" customFormat="1"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</row>
    <row r="1178" spans="3:16" s="14" customFormat="1"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</row>
    <row r="1179" spans="3:16" s="14" customFormat="1"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</row>
    <row r="1180" spans="3:16" s="14" customFormat="1"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</row>
    <row r="1181" spans="3:16" s="14" customFormat="1"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</row>
    <row r="1182" spans="3:16" s="14" customFormat="1"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</row>
    <row r="1183" spans="3:16" s="14" customFormat="1"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</row>
    <row r="1184" spans="3:16" s="14" customFormat="1"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</row>
    <row r="1185" spans="3:16" s="14" customFormat="1"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</row>
    <row r="1186" spans="3:16" s="14" customFormat="1"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</row>
    <row r="1187" spans="3:16" s="14" customFormat="1"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</row>
    <row r="1188" spans="3:16" s="14" customFormat="1"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</row>
    <row r="1189" spans="3:16" s="14" customFormat="1"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</row>
    <row r="1190" spans="3:16" s="14" customFormat="1"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</row>
    <row r="1191" spans="3:16" s="14" customFormat="1"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</row>
    <row r="1192" spans="3:16" s="14" customFormat="1"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</row>
    <row r="1193" spans="3:16" s="14" customFormat="1"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</row>
    <row r="1194" spans="3:16" s="14" customFormat="1"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</row>
    <row r="1195" spans="3:16" s="14" customFormat="1"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</row>
    <row r="1196" spans="3:16" s="14" customFormat="1"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</row>
    <row r="1197" spans="3:16" s="14" customFormat="1"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</row>
    <row r="1198" spans="3:16" s="14" customFormat="1"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</row>
    <row r="1199" spans="3:16" s="14" customFormat="1"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</row>
    <row r="1200" spans="3:16" s="14" customFormat="1"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</row>
    <row r="1201" spans="3:16" s="14" customFormat="1"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</row>
    <row r="1202" spans="3:16" s="14" customFormat="1"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</row>
    <row r="1203" spans="3:16" s="14" customFormat="1"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</row>
    <row r="1204" spans="3:16" s="14" customFormat="1"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</row>
    <row r="1205" spans="3:16" s="14" customFormat="1"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</row>
    <row r="1206" spans="3:16" s="14" customFormat="1"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</row>
    <row r="1207" spans="3:16" s="14" customFormat="1"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</row>
    <row r="1208" spans="3:16" s="14" customFormat="1"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</row>
    <row r="1209" spans="3:16" s="14" customFormat="1"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</row>
    <row r="1210" spans="3:16" s="14" customFormat="1"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</row>
    <row r="1211" spans="3:16" s="14" customFormat="1"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</row>
    <row r="1212" spans="3:16" s="14" customFormat="1"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</row>
    <row r="1213" spans="3:16" s="14" customFormat="1"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</row>
    <row r="1214" spans="3:16" s="14" customFormat="1"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</row>
    <row r="1215" spans="3:16" s="14" customFormat="1"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</row>
    <row r="1216" spans="3:16" s="14" customFormat="1"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</row>
    <row r="1217" spans="3:16" s="14" customFormat="1"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</row>
    <row r="1218" spans="3:16" s="14" customFormat="1"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</row>
    <row r="1219" spans="3:16" s="14" customFormat="1"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</row>
    <row r="1220" spans="3:16" s="14" customFormat="1"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</row>
    <row r="1221" spans="3:16" s="14" customFormat="1"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</row>
    <row r="1222" spans="3:16" s="14" customFormat="1"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</row>
    <row r="1223" spans="3:16" s="14" customFormat="1"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</row>
    <row r="1224" spans="3:16" s="14" customFormat="1"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</row>
    <row r="1225" spans="3:16" s="14" customFormat="1"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</row>
    <row r="1226" spans="3:16" s="14" customFormat="1"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</row>
    <row r="1227" spans="3:16" s="14" customFormat="1"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</row>
    <row r="1228" spans="3:16" s="14" customFormat="1"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</row>
    <row r="1229" spans="3:16" s="14" customFormat="1"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</row>
    <row r="1230" spans="3:16" s="14" customFormat="1"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</row>
    <row r="1231" spans="3:16" s="14" customFormat="1"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</row>
    <row r="1232" spans="3:16" s="14" customFormat="1"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</row>
    <row r="1233" spans="3:16" s="14" customFormat="1"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</row>
    <row r="1234" spans="3:16" s="14" customFormat="1"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</row>
    <row r="1235" spans="3:16" s="14" customFormat="1"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</row>
    <row r="1236" spans="3:16" s="14" customFormat="1"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</row>
    <row r="1237" spans="3:16" s="14" customFormat="1"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</row>
    <row r="1238" spans="3:16" s="14" customFormat="1"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</row>
    <row r="1239" spans="3:16" s="14" customFormat="1"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</row>
    <row r="1240" spans="3:16" s="14" customFormat="1"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</row>
    <row r="1241" spans="3:16" s="14" customFormat="1"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</row>
    <row r="1242" spans="3:16" s="14" customFormat="1"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</row>
    <row r="1243" spans="3:16" s="14" customFormat="1"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</row>
    <row r="1244" spans="3:16" s="14" customFormat="1"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</row>
    <row r="1245" spans="3:16" s="14" customFormat="1"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</row>
    <row r="1246" spans="3:16" s="14" customFormat="1"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</row>
    <row r="1247" spans="3:16" s="14" customFormat="1"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</row>
    <row r="1248" spans="3:16" s="14" customFormat="1"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</row>
    <row r="1249" spans="3:16" s="14" customFormat="1"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</row>
    <row r="1250" spans="3:16" s="14" customFormat="1"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</row>
    <row r="1251" spans="3:16" s="14" customFormat="1"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</row>
    <row r="1252" spans="3:16" s="14" customFormat="1"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</row>
    <row r="1253" spans="3:16" s="14" customFormat="1"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</row>
    <row r="1254" spans="3:16" s="14" customFormat="1"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</row>
    <row r="1255" spans="3:16" s="14" customFormat="1"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</row>
    <row r="1256" spans="3:16" s="14" customFormat="1"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</row>
    <row r="1257" spans="3:16" s="14" customFormat="1"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</row>
    <row r="1258" spans="3:16" s="14" customFormat="1"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</row>
    <row r="1259" spans="3:16" s="14" customFormat="1"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</row>
    <row r="1260" spans="3:16" s="14" customFormat="1"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</row>
    <row r="1261" spans="3:16" s="14" customFormat="1"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</row>
    <row r="1262" spans="3:16" s="14" customFormat="1"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</row>
    <row r="1263" spans="3:16" s="14" customFormat="1"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</row>
    <row r="1264" spans="3:16" s="14" customFormat="1"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</row>
    <row r="1265" spans="3:16" s="14" customFormat="1"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</row>
    <row r="1266" spans="3:16" s="14" customFormat="1"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</row>
    <row r="1267" spans="3:16" s="14" customFormat="1"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</row>
    <row r="1268" spans="3:16" s="14" customFormat="1"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</row>
    <row r="1269" spans="3:16" s="14" customFormat="1"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</row>
    <row r="1270" spans="3:16" s="14" customFormat="1"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</row>
    <row r="1271" spans="3:16" s="14" customFormat="1"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</row>
    <row r="1272" spans="3:16" s="14" customFormat="1"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</row>
    <row r="1273" spans="3:16" s="14" customFormat="1"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</row>
    <row r="1274" spans="3:16" s="14" customFormat="1"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</row>
    <row r="1275" spans="3:16" s="14" customFormat="1"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</row>
    <row r="1276" spans="3:16" s="14" customFormat="1"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</row>
    <row r="1277" spans="3:16" s="14" customFormat="1"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</row>
    <row r="1278" spans="3:16" s="14" customFormat="1"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</row>
    <row r="1279" spans="3:16" s="14" customFormat="1"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</row>
    <row r="1280" spans="3:16" s="14" customFormat="1"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</row>
    <row r="1281" spans="3:16" s="14" customFormat="1"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</row>
    <row r="1282" spans="3:16" s="14" customFormat="1"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</row>
    <row r="1283" spans="3:16" s="14" customFormat="1"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</row>
    <row r="1284" spans="3:16" s="14" customFormat="1"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</row>
    <row r="1285" spans="3:16" s="14" customFormat="1"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</row>
    <row r="1286" spans="3:16" s="14" customFormat="1"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</row>
    <row r="1287" spans="3:16" s="14" customFormat="1"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</row>
    <row r="1288" spans="3:16" s="14" customFormat="1"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</row>
    <row r="1289" spans="3:16" s="14" customFormat="1"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</row>
    <row r="1290" spans="3:16" s="14" customFormat="1"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</row>
    <row r="1291" spans="3:16" s="14" customFormat="1"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</row>
    <row r="1292" spans="3:16" s="14" customFormat="1"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</row>
    <row r="1293" spans="3:16" s="14" customFormat="1"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</row>
    <row r="1294" spans="3:16" s="14" customFormat="1"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</row>
    <row r="1295" spans="3:16" s="14" customFormat="1"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</row>
    <row r="1296" spans="3:16" s="14" customFormat="1"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</row>
    <row r="1297" spans="3:16" s="14" customFormat="1"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</row>
    <row r="1298" spans="3:16" s="14" customFormat="1"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</row>
    <row r="1299" spans="3:16" s="14" customFormat="1"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</row>
    <row r="1300" spans="3:16" s="14" customFormat="1"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</row>
    <row r="1301" spans="3:16" s="14" customFormat="1"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</row>
    <row r="1302" spans="3:16" s="14" customFormat="1"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</row>
    <row r="1303" spans="3:16" s="14" customFormat="1"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</row>
    <row r="1304" spans="3:16" s="14" customFormat="1"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</row>
    <row r="1305" spans="3:16" s="14" customFormat="1"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</row>
    <row r="1306" spans="3:16" s="14" customFormat="1"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</row>
    <row r="1307" spans="3:16" s="14" customFormat="1"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</row>
    <row r="1308" spans="3:16" s="14" customFormat="1"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</row>
    <row r="1309" spans="3:16" s="14" customFormat="1"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</row>
    <row r="1310" spans="3:16" s="14" customFormat="1"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</row>
    <row r="1311" spans="3:16" s="14" customFormat="1"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</row>
    <row r="1312" spans="3:16" s="14" customFormat="1"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</row>
    <row r="1313" spans="3:16" s="14" customFormat="1"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</row>
    <row r="1314" spans="3:16" s="14" customFormat="1"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</row>
    <row r="1315" spans="3:16" s="14" customFormat="1"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</row>
    <row r="1316" spans="3:16" s="14" customFormat="1"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</row>
    <row r="1317" spans="3:16" s="14" customFormat="1"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</row>
    <row r="1318" spans="3:16" s="14" customFormat="1"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</row>
    <row r="1319" spans="3:16" s="14" customFormat="1"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</row>
    <row r="1320" spans="3:16" s="14" customFormat="1"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</row>
    <row r="1321" spans="3:16" s="14" customFormat="1"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</row>
    <row r="1322" spans="3:16" s="14" customFormat="1"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</row>
    <row r="1323" spans="3:16" s="14" customFormat="1"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</row>
    <row r="1324" spans="3:16" s="14" customFormat="1"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</row>
    <row r="1325" spans="3:16" s="14" customFormat="1"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</row>
    <row r="1326" spans="3:16" s="14" customFormat="1"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</row>
    <row r="1327" spans="3:16" s="14" customFormat="1"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</row>
    <row r="1328" spans="3:16" s="14" customFormat="1"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</row>
    <row r="1329" spans="3:16" s="14" customFormat="1"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</row>
    <row r="1330" spans="3:16" s="14" customFormat="1"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</row>
    <row r="1331" spans="3:16" s="14" customFormat="1"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</row>
    <row r="1332" spans="3:16" s="14" customFormat="1"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</row>
    <row r="1333" spans="3:16" s="14" customFormat="1"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</row>
    <row r="1334" spans="3:16" s="14" customFormat="1"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</row>
    <row r="1335" spans="3:16" s="14" customFormat="1"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</row>
    <row r="1336" spans="3:16" s="14" customFormat="1"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</row>
    <row r="1337" spans="3:16" s="14" customFormat="1"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</row>
    <row r="1338" spans="3:16" s="14" customFormat="1"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</row>
    <row r="1339" spans="3:16" s="14" customFormat="1"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</row>
    <row r="1340" spans="3:16" s="14" customFormat="1"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</row>
    <row r="1341" spans="3:16" s="14" customFormat="1"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</row>
    <row r="1342" spans="3:16" s="14" customFormat="1"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</row>
    <row r="1343" spans="3:16" s="14" customFormat="1"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</row>
    <row r="1344" spans="3:16" s="14" customFormat="1"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</row>
    <row r="1345" spans="3:16" s="14" customFormat="1"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</row>
    <row r="1346" spans="3:16" s="14" customFormat="1"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</row>
    <row r="1347" spans="3:16" s="14" customFormat="1"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</row>
    <row r="1348" spans="3:16" s="14" customFormat="1"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</row>
    <row r="1349" spans="3:16" s="14" customFormat="1"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</row>
    <row r="1350" spans="3:16" s="14" customFormat="1"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</row>
    <row r="1351" spans="3:16" s="14" customFormat="1"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</row>
    <row r="1352" spans="3:16" s="14" customFormat="1"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</row>
    <row r="1353" spans="3:16" s="14" customFormat="1"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</row>
    <row r="1354" spans="3:16" s="14" customFormat="1"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</row>
    <row r="1355" spans="3:16" s="14" customFormat="1"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</row>
    <row r="1356" spans="3:16" s="14" customFormat="1"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</row>
    <row r="1357" spans="3:16" s="14" customFormat="1"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</row>
    <row r="1358" spans="3:16" s="14" customFormat="1"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</row>
    <row r="1359" spans="3:16" s="14" customFormat="1"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</row>
    <row r="1360" spans="3:16" s="14" customFormat="1"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</row>
    <row r="1361" spans="3:16" s="14" customFormat="1"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</row>
    <row r="1362" spans="3:16" s="14" customFormat="1"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</row>
    <row r="1363" spans="3:16" s="14" customFormat="1"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</row>
    <row r="1364" spans="3:16" s="14" customFormat="1"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</row>
    <row r="1365" spans="3:16" s="14" customFormat="1"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</row>
    <row r="1366" spans="3:16" s="14" customFormat="1"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</row>
    <row r="1367" spans="3:16" s="14" customFormat="1"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</row>
    <row r="1368" spans="3:16" s="14" customFormat="1"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</row>
    <row r="1369" spans="3:16" s="14" customFormat="1"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</row>
    <row r="1370" spans="3:16" s="14" customFormat="1"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</row>
    <row r="1371" spans="3:16" s="14" customFormat="1"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</row>
    <row r="1372" spans="3:16" s="14" customFormat="1"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</row>
    <row r="1373" spans="3:16" s="14" customFormat="1"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</row>
    <row r="1374" spans="3:16" s="14" customFormat="1"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</row>
    <row r="1375" spans="3:16" s="14" customFormat="1"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</row>
    <row r="1376" spans="3:16" s="14" customFormat="1"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</row>
    <row r="1377" spans="3:16" s="14" customFormat="1"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</row>
    <row r="1378" spans="3:16" s="14" customFormat="1"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</row>
    <row r="1379" spans="3:16" s="14" customFormat="1"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</row>
    <row r="1380" spans="3:16" s="14" customFormat="1"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</row>
    <row r="1381" spans="3:16" s="14" customFormat="1"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</row>
    <row r="1382" spans="3:16" s="14" customFormat="1"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</row>
    <row r="1383" spans="3:16" s="14" customFormat="1"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</row>
    <row r="1384" spans="3:16" s="14" customFormat="1"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</row>
    <row r="1385" spans="3:16" s="14" customFormat="1"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</row>
    <row r="1386" spans="3:16" s="14" customFormat="1"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</row>
    <row r="1387" spans="3:16" s="14" customFormat="1"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</row>
    <row r="1388" spans="3:16" s="14" customFormat="1"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</row>
    <row r="1389" spans="3:16" s="14" customFormat="1"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</row>
    <row r="1390" spans="3:16" s="14" customFormat="1"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</row>
    <row r="1391" spans="3:16" s="14" customFormat="1"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</row>
    <row r="1392" spans="3:16" s="14" customFormat="1"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</row>
    <row r="1393" spans="3:16" s="14" customFormat="1"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</row>
    <row r="1394" spans="3:16" s="14" customFormat="1"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</row>
    <row r="1395" spans="3:16" s="14" customFormat="1"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</row>
    <row r="1396" spans="3:16" s="14" customFormat="1"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</row>
    <row r="1397" spans="3:16" s="14" customFormat="1"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</row>
    <row r="1398" spans="3:16" s="14" customFormat="1"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</row>
    <row r="1399" spans="3:16" s="14" customFormat="1"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</row>
    <row r="1400" spans="3:16" s="14" customFormat="1"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</row>
    <row r="1401" spans="3:16" s="14" customFormat="1"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</row>
    <row r="1402" spans="3:16" s="14" customFormat="1"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</row>
    <row r="1403" spans="3:16" s="14" customFormat="1"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</row>
    <row r="1404" spans="3:16" s="14" customFormat="1"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</row>
    <row r="1405" spans="3:16" s="14" customFormat="1"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</row>
    <row r="1406" spans="3:16" s="14" customFormat="1"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</row>
    <row r="1407" spans="3:16" s="14" customFormat="1"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</row>
    <row r="1408" spans="3:16" s="14" customFormat="1"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</row>
    <row r="1409" spans="3:16" s="14" customFormat="1"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</row>
    <row r="1410" spans="3:16" s="14" customFormat="1"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</row>
    <row r="1411" spans="3:16" s="14" customFormat="1"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</row>
    <row r="1412" spans="3:16" s="14" customFormat="1"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</row>
    <row r="1413" spans="3:16" s="14" customFormat="1"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</row>
    <row r="1414" spans="3:16" s="14" customFormat="1"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</row>
    <row r="1415" spans="3:16" s="14" customFormat="1"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</row>
    <row r="1416" spans="3:16" s="14" customFormat="1"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</row>
    <row r="1417" spans="3:16" s="14" customFormat="1"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</row>
    <row r="1418" spans="3:16" s="14" customFormat="1"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</row>
    <row r="1419" spans="3:16" s="14" customFormat="1"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</row>
    <row r="1420" spans="3:16" s="14" customFormat="1"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</row>
    <row r="1421" spans="3:16" s="14" customFormat="1"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</row>
    <row r="1422" spans="3:16" s="14" customFormat="1"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</row>
    <row r="1423" spans="3:16" s="14" customFormat="1"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</row>
    <row r="1424" spans="3:16" s="14" customFormat="1"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</row>
    <row r="1425" spans="3:16" s="14" customFormat="1"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</row>
    <row r="1426" spans="3:16" s="14" customFormat="1"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</row>
    <row r="1427" spans="3:16" s="14" customFormat="1"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</row>
    <row r="1428" spans="3:16" s="14" customFormat="1"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</row>
    <row r="1429" spans="3:16" s="14" customFormat="1"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</row>
    <row r="1430" spans="3:16" s="14" customFormat="1"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</row>
    <row r="1431" spans="3:16" s="14" customFormat="1"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</row>
    <row r="1432" spans="3:16" s="14" customFormat="1"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</row>
    <row r="1433" spans="3:16" s="14" customFormat="1"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</row>
    <row r="1434" spans="3:16" s="14" customFormat="1"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</row>
    <row r="1435" spans="3:16" s="14" customFormat="1"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</row>
    <row r="1436" spans="3:16" s="14" customFormat="1"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</row>
    <row r="1437" spans="3:16" s="14" customFormat="1"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</row>
    <row r="1438" spans="3:16" s="14" customFormat="1"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</row>
    <row r="1439" spans="3:16" s="14" customFormat="1"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</row>
    <row r="1440" spans="3:16" s="14" customFormat="1"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</row>
    <row r="1441" spans="3:16" s="14" customFormat="1"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</row>
    <row r="1442" spans="3:16" s="14" customFormat="1"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</row>
    <row r="1443" spans="3:16" s="14" customFormat="1"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</row>
    <row r="1444" spans="3:16" s="14" customFormat="1"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</row>
    <row r="1445" spans="3:16" s="14" customFormat="1"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</row>
    <row r="1446" spans="3:16" s="14" customFormat="1"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</row>
    <row r="1447" spans="3:16" s="14" customFormat="1"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</row>
    <row r="1448" spans="3:16" s="14" customFormat="1"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</row>
    <row r="1449" spans="3:16" s="14" customFormat="1"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</row>
    <row r="1450" spans="3:16" s="14" customFormat="1"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</row>
    <row r="1451" spans="3:16" s="14" customFormat="1"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</row>
    <row r="1452" spans="3:16" s="14" customFormat="1"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</row>
    <row r="1453" spans="3:16" s="14" customFormat="1"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</row>
    <row r="1454" spans="3:16" s="14" customFormat="1"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</row>
    <row r="1455" spans="3:16" s="14" customFormat="1"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</row>
    <row r="1456" spans="3:16" s="14" customFormat="1"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</row>
    <row r="1457" spans="3:16" s="14" customFormat="1"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</row>
    <row r="1458" spans="3:16" s="14" customFormat="1"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</row>
    <row r="1459" spans="3:16" s="14" customFormat="1"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</row>
    <row r="1460" spans="3:16" s="14" customFormat="1"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</row>
    <row r="1461" spans="3:16" s="14" customFormat="1"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</row>
    <row r="1462" spans="3:16" s="14" customFormat="1"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</row>
    <row r="1463" spans="3:16" s="14" customFormat="1"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</row>
    <row r="1464" spans="3:16" s="14" customFormat="1"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</row>
    <row r="1465" spans="3:16" s="14" customFormat="1"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</row>
    <row r="1466" spans="3:16" s="14" customFormat="1"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</row>
    <row r="1467" spans="3:16" s="14" customFormat="1"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</row>
    <row r="1468" spans="3:16" s="14" customFormat="1">
      <c r="C1468" s="16"/>
      <c r="D1468" s="16"/>
      <c r="E1468" s="16"/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</row>
    <row r="1469" spans="3:16" s="14" customFormat="1"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</row>
    <row r="1470" spans="3:16" s="14" customFormat="1">
      <c r="C1470" s="16"/>
      <c r="D1470" s="16"/>
      <c r="E1470" s="16"/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</row>
    <row r="1471" spans="3:16" s="14" customFormat="1">
      <c r="C1471" s="16"/>
      <c r="D1471" s="16"/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</row>
    <row r="1472" spans="3:16" s="14" customFormat="1">
      <c r="C1472" s="16"/>
      <c r="D1472" s="16"/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</row>
    <row r="1473" spans="3:16" s="14" customFormat="1">
      <c r="C1473" s="16"/>
      <c r="D1473" s="16"/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</row>
    <row r="1474" spans="3:16" s="14" customFormat="1">
      <c r="C1474" s="16"/>
      <c r="D1474" s="16"/>
      <c r="E1474" s="16"/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</row>
    <row r="1475" spans="3:16" s="14" customFormat="1">
      <c r="C1475" s="16"/>
      <c r="D1475" s="16"/>
      <c r="E1475" s="16"/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</row>
    <row r="1476" spans="3:16" s="14" customFormat="1">
      <c r="C1476" s="16"/>
      <c r="D1476" s="16"/>
      <c r="E1476" s="16"/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</row>
    <row r="1477" spans="3:16" s="14" customFormat="1">
      <c r="C1477" s="16"/>
      <c r="D1477" s="1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</row>
    <row r="1478" spans="3:16" s="14" customFormat="1">
      <c r="C1478" s="16"/>
      <c r="D1478" s="16"/>
      <c r="E1478" s="16"/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</row>
    <row r="1479" spans="3:16" s="14" customFormat="1">
      <c r="C1479" s="16"/>
      <c r="D1479" s="16"/>
      <c r="E1479" s="16"/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</row>
    <row r="1480" spans="3:16" s="14" customFormat="1">
      <c r="C1480" s="16"/>
      <c r="D1480" s="16"/>
      <c r="E1480" s="16"/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</row>
    <row r="1481" spans="3:16" s="14" customFormat="1">
      <c r="C1481" s="16"/>
      <c r="D1481" s="16"/>
      <c r="E1481" s="16"/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</row>
    <row r="1482" spans="3:16" s="14" customFormat="1">
      <c r="C1482" s="16"/>
      <c r="D1482" s="16"/>
      <c r="E1482" s="16"/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</row>
    <row r="1483" spans="3:16" s="14" customFormat="1">
      <c r="C1483" s="16"/>
      <c r="D1483" s="16"/>
      <c r="E1483" s="16"/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</row>
    <row r="1484" spans="3:16" s="14" customFormat="1">
      <c r="C1484" s="16"/>
      <c r="D1484" s="16"/>
      <c r="E1484" s="16"/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</row>
    <row r="1485" spans="3:16" s="14" customFormat="1">
      <c r="C1485" s="16"/>
      <c r="D1485" s="16"/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</row>
    <row r="1486" spans="3:16" s="14" customFormat="1">
      <c r="C1486" s="16"/>
      <c r="D1486" s="16"/>
      <c r="E1486" s="16"/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</row>
    <row r="1487" spans="3:16" s="14" customFormat="1">
      <c r="C1487" s="16"/>
      <c r="D1487" s="16"/>
      <c r="E1487" s="16"/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</row>
    <row r="1488" spans="3:16" s="14" customFormat="1">
      <c r="C1488" s="16"/>
      <c r="D1488" s="1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</row>
    <row r="1489" spans="3:16" s="14" customFormat="1">
      <c r="C1489" s="16"/>
      <c r="D1489" s="16"/>
      <c r="E1489" s="16"/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</row>
    <row r="1490" spans="3:16" s="14" customFormat="1"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</row>
    <row r="1491" spans="3:16" s="14" customFormat="1">
      <c r="C1491" s="16"/>
      <c r="D1491" s="16"/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</row>
    <row r="1492" spans="3:16" s="14" customFormat="1">
      <c r="C1492" s="16"/>
      <c r="D1492" s="16"/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</row>
    <row r="1493" spans="3:16" s="14" customFormat="1"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</row>
    <row r="1494" spans="3:16" s="14" customFormat="1"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</row>
    <row r="1495" spans="3:16" s="14" customFormat="1">
      <c r="C1495" s="16"/>
      <c r="D1495" s="16"/>
      <c r="E1495" s="16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</row>
    <row r="1496" spans="3:16" s="14" customFormat="1">
      <c r="C1496" s="16"/>
      <c r="D1496" s="16"/>
      <c r="E1496" s="16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</row>
    <row r="1497" spans="3:16" s="14" customFormat="1"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</row>
    <row r="1498" spans="3:16" s="14" customFormat="1">
      <c r="C1498" s="16"/>
      <c r="D1498" s="16"/>
      <c r="E1498" s="16"/>
      <c r="F1498" s="16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</row>
    <row r="1499" spans="3:16" s="14" customFormat="1">
      <c r="C1499" s="16"/>
      <c r="D1499" s="16"/>
      <c r="E1499" s="16"/>
      <c r="F1499" s="16"/>
      <c r="G1499" s="16"/>
      <c r="H1499" s="16"/>
      <c r="I1499" s="16"/>
      <c r="J1499" s="16"/>
      <c r="K1499" s="16"/>
      <c r="L1499" s="16"/>
      <c r="M1499" s="16"/>
      <c r="N1499" s="16"/>
      <c r="O1499" s="16"/>
      <c r="P1499" s="16"/>
    </row>
    <row r="1500" spans="3:16" s="14" customFormat="1">
      <c r="C1500" s="16"/>
      <c r="D1500" s="16"/>
      <c r="E1500" s="16"/>
      <c r="F1500" s="16"/>
      <c r="G1500" s="16"/>
      <c r="H1500" s="16"/>
      <c r="I1500" s="16"/>
      <c r="J1500" s="16"/>
      <c r="K1500" s="16"/>
      <c r="L1500" s="16"/>
      <c r="M1500" s="16"/>
      <c r="N1500" s="16"/>
      <c r="O1500" s="16"/>
      <c r="P1500" s="16"/>
    </row>
    <row r="1501" spans="3:16" s="14" customFormat="1">
      <c r="C1501" s="16"/>
      <c r="D1501" s="16"/>
      <c r="E1501" s="16"/>
      <c r="F1501" s="16"/>
      <c r="G1501" s="16"/>
      <c r="H1501" s="16"/>
      <c r="I1501" s="16"/>
      <c r="J1501" s="16"/>
      <c r="K1501" s="16"/>
      <c r="L1501" s="16"/>
      <c r="M1501" s="16"/>
      <c r="N1501" s="16"/>
      <c r="O1501" s="16"/>
      <c r="P1501" s="16"/>
    </row>
    <row r="1502" spans="3:16" s="14" customFormat="1">
      <c r="C1502" s="16"/>
      <c r="D1502" s="16"/>
      <c r="E1502" s="16"/>
      <c r="F1502" s="16"/>
      <c r="G1502" s="16"/>
      <c r="H1502" s="16"/>
      <c r="I1502" s="16"/>
      <c r="J1502" s="16"/>
      <c r="K1502" s="16"/>
      <c r="L1502" s="16"/>
      <c r="M1502" s="16"/>
      <c r="N1502" s="16"/>
      <c r="O1502" s="16"/>
      <c r="P1502" s="16"/>
    </row>
    <row r="1503" spans="3:16" s="14" customFormat="1">
      <c r="C1503" s="16"/>
      <c r="D1503" s="16"/>
      <c r="E1503" s="16"/>
      <c r="F1503" s="16"/>
      <c r="G1503" s="16"/>
      <c r="H1503" s="16"/>
      <c r="I1503" s="16"/>
      <c r="J1503" s="16"/>
      <c r="K1503" s="16"/>
      <c r="L1503" s="16"/>
      <c r="M1503" s="16"/>
      <c r="N1503" s="16"/>
      <c r="O1503" s="16"/>
      <c r="P1503" s="16"/>
    </row>
    <row r="1504" spans="3:16" s="14" customFormat="1">
      <c r="C1504" s="16"/>
      <c r="D1504" s="16"/>
      <c r="E1504" s="16"/>
      <c r="F1504" s="16"/>
      <c r="G1504" s="16"/>
      <c r="H1504" s="16"/>
      <c r="I1504" s="16"/>
      <c r="J1504" s="16"/>
      <c r="K1504" s="16"/>
      <c r="L1504" s="16"/>
      <c r="M1504" s="16"/>
      <c r="N1504" s="16"/>
      <c r="O1504" s="16"/>
      <c r="P1504" s="16"/>
    </row>
    <row r="1505" spans="3:16" s="14" customFormat="1"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</row>
    <row r="1506" spans="3:16" s="14" customFormat="1">
      <c r="C1506" s="16"/>
      <c r="D1506" s="16"/>
      <c r="E1506" s="16"/>
      <c r="F1506" s="16"/>
      <c r="G1506" s="16"/>
      <c r="H1506" s="16"/>
      <c r="I1506" s="16"/>
      <c r="J1506" s="16"/>
      <c r="K1506" s="16"/>
      <c r="L1506" s="16"/>
      <c r="M1506" s="16"/>
      <c r="N1506" s="16"/>
      <c r="O1506" s="16"/>
      <c r="P1506" s="16"/>
    </row>
    <row r="1507" spans="3:16" s="14" customFormat="1"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</row>
    <row r="1508" spans="3:16" s="14" customFormat="1">
      <c r="C1508" s="16"/>
      <c r="D1508" s="16"/>
      <c r="E1508" s="16"/>
      <c r="F1508" s="16"/>
      <c r="G1508" s="16"/>
      <c r="H1508" s="16"/>
      <c r="I1508" s="16"/>
      <c r="J1508" s="16"/>
      <c r="K1508" s="16"/>
      <c r="L1508" s="16"/>
      <c r="M1508" s="16"/>
      <c r="N1508" s="16"/>
      <c r="O1508" s="16"/>
      <c r="P1508" s="16"/>
    </row>
    <row r="1509" spans="3:16" s="14" customFormat="1">
      <c r="C1509" s="16"/>
      <c r="D1509" s="16"/>
      <c r="E1509" s="16"/>
      <c r="F1509" s="16"/>
      <c r="G1509" s="16"/>
      <c r="H1509" s="16"/>
      <c r="I1509" s="16"/>
      <c r="J1509" s="16"/>
      <c r="K1509" s="16"/>
      <c r="L1509" s="16"/>
      <c r="M1509" s="16"/>
      <c r="N1509" s="16"/>
      <c r="O1509" s="16"/>
      <c r="P1509" s="16"/>
    </row>
    <row r="1510" spans="3:16" s="14" customFormat="1">
      <c r="C1510" s="16"/>
      <c r="D1510" s="16"/>
      <c r="E1510" s="16"/>
      <c r="F1510" s="16"/>
      <c r="G1510" s="16"/>
      <c r="H1510" s="16"/>
      <c r="I1510" s="16"/>
      <c r="J1510" s="16"/>
      <c r="K1510" s="16"/>
      <c r="L1510" s="16"/>
      <c r="M1510" s="16"/>
      <c r="N1510" s="16"/>
      <c r="O1510" s="16"/>
      <c r="P1510" s="16"/>
    </row>
    <row r="1511" spans="3:16" s="14" customFormat="1">
      <c r="C1511" s="16"/>
      <c r="D1511" s="16"/>
      <c r="E1511" s="16"/>
      <c r="F1511" s="16"/>
      <c r="G1511" s="16"/>
      <c r="H1511" s="16"/>
      <c r="I1511" s="16"/>
      <c r="J1511" s="16"/>
      <c r="K1511" s="16"/>
      <c r="L1511" s="16"/>
      <c r="M1511" s="16"/>
      <c r="N1511" s="16"/>
      <c r="O1511" s="16"/>
      <c r="P1511" s="16"/>
    </row>
    <row r="1512" spans="3:16" s="14" customFormat="1">
      <c r="C1512" s="16"/>
      <c r="D1512" s="16"/>
      <c r="E1512" s="16"/>
      <c r="F1512" s="16"/>
      <c r="G1512" s="16"/>
      <c r="H1512" s="16"/>
      <c r="I1512" s="16"/>
      <c r="J1512" s="16"/>
      <c r="K1512" s="16"/>
      <c r="L1512" s="16"/>
      <c r="M1512" s="16"/>
      <c r="N1512" s="16"/>
      <c r="O1512" s="16"/>
      <c r="P1512" s="16"/>
    </row>
    <row r="1513" spans="3:16" s="14" customFormat="1"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</row>
    <row r="1514" spans="3:16" s="14" customFormat="1">
      <c r="C1514" s="16"/>
      <c r="D1514" s="16"/>
      <c r="E1514" s="16"/>
      <c r="F1514" s="16"/>
      <c r="G1514" s="16"/>
      <c r="H1514" s="16"/>
      <c r="I1514" s="16"/>
      <c r="J1514" s="16"/>
      <c r="K1514" s="16"/>
      <c r="L1514" s="16"/>
      <c r="M1514" s="16"/>
      <c r="N1514" s="16"/>
      <c r="O1514" s="16"/>
      <c r="P1514" s="16"/>
    </row>
    <row r="1515" spans="3:16" s="14" customFormat="1">
      <c r="C1515" s="16"/>
      <c r="D1515" s="16"/>
      <c r="E1515" s="16"/>
      <c r="F1515" s="16"/>
      <c r="G1515" s="16"/>
      <c r="H1515" s="16"/>
      <c r="I1515" s="16"/>
      <c r="J1515" s="16"/>
      <c r="K1515" s="16"/>
      <c r="L1515" s="16"/>
      <c r="M1515" s="16"/>
      <c r="N1515" s="16"/>
      <c r="O1515" s="16"/>
      <c r="P1515" s="16"/>
    </row>
    <row r="1516" spans="3:16" s="14" customFormat="1">
      <c r="C1516" s="16"/>
      <c r="D1516" s="16"/>
      <c r="E1516" s="16"/>
      <c r="F1516" s="16"/>
      <c r="G1516" s="16"/>
      <c r="H1516" s="16"/>
      <c r="I1516" s="16"/>
      <c r="J1516" s="16"/>
      <c r="K1516" s="16"/>
      <c r="L1516" s="16"/>
      <c r="M1516" s="16"/>
      <c r="N1516" s="16"/>
      <c r="O1516" s="16"/>
      <c r="P1516" s="16"/>
    </row>
    <row r="1517" spans="3:16" s="14" customFormat="1">
      <c r="C1517" s="16"/>
      <c r="D1517" s="16"/>
      <c r="E1517" s="16"/>
      <c r="F1517" s="16"/>
      <c r="G1517" s="16"/>
      <c r="H1517" s="16"/>
      <c r="I1517" s="16"/>
      <c r="J1517" s="16"/>
      <c r="K1517" s="16"/>
      <c r="L1517" s="16"/>
      <c r="M1517" s="16"/>
      <c r="N1517" s="16"/>
      <c r="O1517" s="16"/>
      <c r="P1517" s="16"/>
    </row>
    <row r="1518" spans="3:16" s="14" customFormat="1">
      <c r="C1518" s="16"/>
      <c r="D1518" s="16"/>
      <c r="E1518" s="16"/>
      <c r="F1518" s="16"/>
      <c r="G1518" s="16"/>
      <c r="H1518" s="16"/>
      <c r="I1518" s="16"/>
      <c r="J1518" s="16"/>
      <c r="K1518" s="16"/>
      <c r="L1518" s="16"/>
      <c r="M1518" s="16"/>
      <c r="N1518" s="16"/>
      <c r="O1518" s="16"/>
      <c r="P1518" s="16"/>
    </row>
    <row r="1519" spans="3:16" s="14" customFormat="1">
      <c r="C1519" s="16"/>
      <c r="D1519" s="16"/>
      <c r="E1519" s="16"/>
      <c r="F1519" s="16"/>
      <c r="G1519" s="16"/>
      <c r="H1519" s="16"/>
      <c r="I1519" s="16"/>
      <c r="J1519" s="16"/>
      <c r="K1519" s="16"/>
      <c r="L1519" s="16"/>
      <c r="M1519" s="16"/>
      <c r="N1519" s="16"/>
      <c r="O1519" s="16"/>
      <c r="P1519" s="16"/>
    </row>
    <row r="1520" spans="3:16" s="14" customFormat="1">
      <c r="C1520" s="16"/>
      <c r="D1520" s="16"/>
      <c r="E1520" s="16"/>
      <c r="F1520" s="16"/>
      <c r="G1520" s="16"/>
      <c r="H1520" s="16"/>
      <c r="I1520" s="16"/>
      <c r="J1520" s="16"/>
      <c r="K1520" s="16"/>
      <c r="L1520" s="16"/>
      <c r="M1520" s="16"/>
      <c r="N1520" s="16"/>
      <c r="O1520" s="16"/>
      <c r="P1520" s="16"/>
    </row>
    <row r="1521" spans="3:16" s="14" customFormat="1">
      <c r="C1521" s="16"/>
      <c r="D1521" s="16"/>
      <c r="E1521" s="16"/>
      <c r="F1521" s="16"/>
      <c r="G1521" s="16"/>
      <c r="H1521" s="16"/>
      <c r="I1521" s="16"/>
      <c r="J1521" s="16"/>
      <c r="K1521" s="16"/>
      <c r="L1521" s="16"/>
      <c r="M1521" s="16"/>
      <c r="N1521" s="16"/>
      <c r="O1521" s="16"/>
      <c r="P1521" s="16"/>
    </row>
    <row r="1522" spans="3:16" s="14" customFormat="1">
      <c r="C1522" s="16"/>
      <c r="D1522" s="16"/>
      <c r="E1522" s="16"/>
      <c r="F1522" s="16"/>
      <c r="G1522" s="16"/>
      <c r="H1522" s="16"/>
      <c r="I1522" s="16"/>
      <c r="J1522" s="16"/>
      <c r="K1522" s="16"/>
      <c r="L1522" s="16"/>
      <c r="M1522" s="16"/>
      <c r="N1522" s="16"/>
      <c r="O1522" s="16"/>
      <c r="P1522" s="16"/>
    </row>
    <row r="1523" spans="3:16" s="14" customFormat="1">
      <c r="C1523" s="16"/>
      <c r="D1523" s="16"/>
      <c r="E1523" s="16"/>
      <c r="F1523" s="16"/>
      <c r="G1523" s="16"/>
      <c r="H1523" s="16"/>
      <c r="I1523" s="16"/>
      <c r="J1523" s="16"/>
      <c r="K1523" s="16"/>
      <c r="L1523" s="16"/>
      <c r="M1523" s="16"/>
      <c r="N1523" s="16"/>
      <c r="O1523" s="16"/>
      <c r="P1523" s="16"/>
    </row>
    <row r="1524" spans="3:16" s="14" customFormat="1"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16"/>
      <c r="N1524" s="16"/>
      <c r="O1524" s="16"/>
      <c r="P1524" s="16"/>
    </row>
    <row r="1525" spans="3:16" s="14" customFormat="1"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16"/>
      <c r="N1525" s="16"/>
      <c r="O1525" s="16"/>
      <c r="P1525" s="16"/>
    </row>
    <row r="1526" spans="3:16" s="14" customFormat="1"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</row>
    <row r="1527" spans="3:16" s="14" customFormat="1">
      <c r="C1527" s="16"/>
      <c r="D1527" s="16"/>
      <c r="E1527" s="16"/>
      <c r="F1527" s="16"/>
      <c r="G1527" s="16"/>
      <c r="H1527" s="16"/>
      <c r="I1527" s="16"/>
      <c r="J1527" s="16"/>
      <c r="K1527" s="16"/>
      <c r="L1527" s="16"/>
      <c r="M1527" s="16"/>
      <c r="N1527" s="16"/>
      <c r="O1527" s="16"/>
      <c r="P1527" s="16"/>
    </row>
    <row r="1528" spans="3:16" s="14" customFormat="1">
      <c r="C1528" s="16"/>
      <c r="D1528" s="16"/>
      <c r="E1528" s="16"/>
      <c r="F1528" s="16"/>
      <c r="G1528" s="16"/>
      <c r="H1528" s="16"/>
      <c r="I1528" s="16"/>
      <c r="J1528" s="16"/>
      <c r="K1528" s="16"/>
      <c r="L1528" s="16"/>
      <c r="M1528" s="16"/>
      <c r="N1528" s="16"/>
      <c r="O1528" s="16"/>
      <c r="P1528" s="16"/>
    </row>
    <row r="1529" spans="3:16" s="14" customFormat="1">
      <c r="C1529" s="16"/>
      <c r="D1529" s="16"/>
      <c r="E1529" s="16"/>
      <c r="F1529" s="16"/>
      <c r="G1529" s="16"/>
      <c r="H1529" s="16"/>
      <c r="I1529" s="16"/>
      <c r="J1529" s="16"/>
      <c r="K1529" s="16"/>
      <c r="L1529" s="16"/>
      <c r="M1529" s="16"/>
      <c r="N1529" s="16"/>
      <c r="O1529" s="16"/>
      <c r="P1529" s="16"/>
    </row>
    <row r="1530" spans="3:16" s="14" customFormat="1">
      <c r="C1530" s="16"/>
      <c r="D1530" s="16"/>
      <c r="E1530" s="16"/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  <c r="P1530" s="16"/>
    </row>
    <row r="1531" spans="3:16" s="14" customFormat="1">
      <c r="C1531" s="16"/>
      <c r="D1531" s="16"/>
      <c r="E1531" s="16"/>
      <c r="F1531" s="16"/>
      <c r="G1531" s="16"/>
      <c r="H1531" s="16"/>
      <c r="I1531" s="16"/>
      <c r="J1531" s="16"/>
      <c r="K1531" s="16"/>
      <c r="L1531" s="16"/>
      <c r="M1531" s="16"/>
      <c r="N1531" s="16"/>
      <c r="O1531" s="16"/>
      <c r="P1531" s="16"/>
    </row>
    <row r="1532" spans="3:16" s="14" customFormat="1">
      <c r="C1532" s="16"/>
      <c r="D1532" s="16"/>
      <c r="E1532" s="16"/>
      <c r="F1532" s="16"/>
      <c r="G1532" s="16"/>
      <c r="H1532" s="16"/>
      <c r="I1532" s="16"/>
      <c r="J1532" s="16"/>
      <c r="K1532" s="16"/>
      <c r="L1532" s="16"/>
      <c r="M1532" s="16"/>
      <c r="N1532" s="16"/>
      <c r="O1532" s="16"/>
      <c r="P1532" s="16"/>
    </row>
    <row r="1533" spans="3:16" s="14" customFormat="1">
      <c r="C1533" s="16"/>
      <c r="D1533" s="16"/>
      <c r="E1533" s="16"/>
      <c r="F1533" s="16"/>
      <c r="G1533" s="16"/>
      <c r="H1533" s="16"/>
      <c r="I1533" s="16"/>
      <c r="J1533" s="16"/>
      <c r="K1533" s="16"/>
      <c r="L1533" s="16"/>
      <c r="M1533" s="16"/>
      <c r="N1533" s="16"/>
      <c r="O1533" s="16"/>
      <c r="P1533" s="16"/>
    </row>
    <row r="1534" spans="3:16" s="14" customFormat="1">
      <c r="C1534" s="16"/>
      <c r="D1534" s="16"/>
      <c r="E1534" s="16"/>
      <c r="F1534" s="16"/>
      <c r="G1534" s="16"/>
      <c r="H1534" s="16"/>
      <c r="I1534" s="16"/>
      <c r="J1534" s="16"/>
      <c r="K1534" s="16"/>
      <c r="L1534" s="16"/>
      <c r="M1534" s="16"/>
      <c r="N1534" s="16"/>
      <c r="O1534" s="16"/>
      <c r="P1534" s="16"/>
    </row>
    <row r="1535" spans="3:16" s="14" customFormat="1">
      <c r="C1535" s="16"/>
      <c r="D1535" s="16"/>
      <c r="E1535" s="16"/>
      <c r="F1535" s="16"/>
      <c r="G1535" s="16"/>
      <c r="H1535" s="16"/>
      <c r="I1535" s="16"/>
      <c r="J1535" s="16"/>
      <c r="K1535" s="16"/>
      <c r="L1535" s="16"/>
      <c r="M1535" s="16"/>
      <c r="N1535" s="16"/>
      <c r="O1535" s="16"/>
      <c r="P1535" s="16"/>
    </row>
    <row r="1536" spans="3:16" s="14" customFormat="1">
      <c r="C1536" s="16"/>
      <c r="D1536" s="16"/>
      <c r="E1536" s="16"/>
      <c r="F1536" s="16"/>
      <c r="G1536" s="16"/>
      <c r="H1536" s="16"/>
      <c r="I1536" s="16"/>
      <c r="J1536" s="16"/>
      <c r="K1536" s="16"/>
      <c r="L1536" s="16"/>
      <c r="M1536" s="16"/>
      <c r="N1536" s="16"/>
      <c r="O1536" s="16"/>
      <c r="P1536" s="16"/>
    </row>
    <row r="1537" spans="3:16" s="14" customFormat="1"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</row>
    <row r="1538" spans="3:16" s="14" customFormat="1">
      <c r="C1538" s="16"/>
      <c r="D1538" s="16"/>
      <c r="E1538" s="16"/>
      <c r="F1538" s="16"/>
      <c r="G1538" s="16"/>
      <c r="H1538" s="16"/>
      <c r="I1538" s="16"/>
      <c r="J1538" s="16"/>
      <c r="K1538" s="16"/>
      <c r="L1538" s="16"/>
      <c r="M1538" s="16"/>
      <c r="N1538" s="16"/>
      <c r="O1538" s="16"/>
      <c r="P1538" s="16"/>
    </row>
    <row r="1539" spans="3:16" s="14" customFormat="1">
      <c r="C1539" s="16"/>
      <c r="D1539" s="16"/>
      <c r="E1539" s="16"/>
      <c r="F1539" s="16"/>
      <c r="G1539" s="16"/>
      <c r="H1539" s="16"/>
      <c r="I1539" s="16"/>
      <c r="J1539" s="16"/>
      <c r="K1539" s="16"/>
      <c r="L1539" s="16"/>
      <c r="M1539" s="16"/>
      <c r="N1539" s="16"/>
      <c r="O1539" s="16"/>
      <c r="P1539" s="16"/>
    </row>
    <row r="1540" spans="3:16" s="14" customFormat="1">
      <c r="C1540" s="16"/>
      <c r="D1540" s="16"/>
      <c r="E1540" s="16"/>
      <c r="F1540" s="16"/>
      <c r="G1540" s="16"/>
      <c r="H1540" s="16"/>
      <c r="I1540" s="16"/>
      <c r="J1540" s="16"/>
      <c r="K1540" s="16"/>
      <c r="L1540" s="16"/>
      <c r="M1540" s="16"/>
      <c r="N1540" s="16"/>
      <c r="O1540" s="16"/>
      <c r="P1540" s="16"/>
    </row>
    <row r="1541" spans="3:16" s="14" customFormat="1"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</row>
    <row r="1542" spans="3:16" s="14" customFormat="1">
      <c r="C1542" s="16"/>
      <c r="D1542" s="16"/>
      <c r="E1542" s="16"/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  <c r="P1542" s="16"/>
    </row>
    <row r="1543" spans="3:16" s="14" customFormat="1">
      <c r="C1543" s="16"/>
      <c r="D1543" s="16"/>
      <c r="E1543" s="16"/>
      <c r="F1543" s="16"/>
      <c r="G1543" s="16"/>
      <c r="H1543" s="16"/>
      <c r="I1543" s="16"/>
      <c r="J1543" s="16"/>
      <c r="K1543" s="16"/>
      <c r="L1543" s="16"/>
      <c r="M1543" s="16"/>
      <c r="N1543" s="16"/>
      <c r="O1543" s="16"/>
      <c r="P1543" s="16"/>
    </row>
    <row r="1544" spans="3:16" s="14" customFormat="1">
      <c r="C1544" s="16"/>
      <c r="D1544" s="16"/>
      <c r="E1544" s="16"/>
      <c r="F1544" s="16"/>
      <c r="G1544" s="16"/>
      <c r="H1544" s="16"/>
      <c r="I1544" s="16"/>
      <c r="J1544" s="16"/>
      <c r="K1544" s="16"/>
      <c r="L1544" s="16"/>
      <c r="M1544" s="16"/>
      <c r="N1544" s="16"/>
      <c r="O1544" s="16"/>
      <c r="P1544" s="16"/>
    </row>
    <row r="1545" spans="3:16" s="14" customFormat="1">
      <c r="C1545" s="16"/>
      <c r="D1545" s="16"/>
      <c r="E1545" s="16"/>
      <c r="F1545" s="16"/>
      <c r="G1545" s="16"/>
      <c r="H1545" s="16"/>
      <c r="I1545" s="16"/>
      <c r="J1545" s="16"/>
      <c r="K1545" s="16"/>
      <c r="L1545" s="16"/>
      <c r="M1545" s="16"/>
      <c r="N1545" s="16"/>
      <c r="O1545" s="16"/>
      <c r="P1545" s="16"/>
    </row>
    <row r="1546" spans="3:16" s="14" customFormat="1">
      <c r="C1546" s="16"/>
      <c r="D1546" s="16"/>
      <c r="E1546" s="16"/>
      <c r="F1546" s="16"/>
      <c r="G1546" s="16"/>
      <c r="H1546" s="16"/>
      <c r="I1546" s="16"/>
      <c r="J1546" s="16"/>
      <c r="K1546" s="16"/>
      <c r="L1546" s="16"/>
      <c r="M1546" s="16"/>
      <c r="N1546" s="16"/>
      <c r="O1546" s="16"/>
      <c r="P1546" s="16"/>
    </row>
    <row r="1547" spans="3:16" s="14" customFormat="1">
      <c r="C1547" s="16"/>
      <c r="D1547" s="16"/>
      <c r="E1547" s="16"/>
      <c r="F1547" s="16"/>
      <c r="G1547" s="16"/>
      <c r="H1547" s="16"/>
      <c r="I1547" s="16"/>
      <c r="J1547" s="16"/>
      <c r="K1547" s="16"/>
      <c r="L1547" s="16"/>
      <c r="M1547" s="16"/>
      <c r="N1547" s="16"/>
      <c r="O1547" s="16"/>
      <c r="P1547" s="16"/>
    </row>
    <row r="1548" spans="3:16" s="14" customFormat="1">
      <c r="C1548" s="16"/>
      <c r="D1548" s="16"/>
      <c r="E1548" s="16"/>
      <c r="F1548" s="16"/>
      <c r="G1548" s="16"/>
      <c r="H1548" s="16"/>
      <c r="I1548" s="16"/>
      <c r="J1548" s="16"/>
      <c r="K1548" s="16"/>
      <c r="L1548" s="16"/>
      <c r="M1548" s="16"/>
      <c r="N1548" s="16"/>
      <c r="O1548" s="16"/>
      <c r="P1548" s="16"/>
    </row>
    <row r="1549" spans="3:16" s="14" customFormat="1">
      <c r="C1549" s="16"/>
      <c r="D1549" s="16"/>
      <c r="E1549" s="16"/>
      <c r="F1549" s="16"/>
      <c r="G1549" s="16"/>
      <c r="H1549" s="16"/>
      <c r="I1549" s="16"/>
      <c r="J1549" s="16"/>
      <c r="K1549" s="16"/>
      <c r="L1549" s="16"/>
      <c r="M1549" s="16"/>
      <c r="N1549" s="16"/>
      <c r="O1549" s="16"/>
      <c r="P1549" s="16"/>
    </row>
    <row r="1550" spans="3:16" s="14" customFormat="1">
      <c r="C1550" s="16"/>
      <c r="D1550" s="16"/>
      <c r="E1550" s="16"/>
      <c r="F1550" s="16"/>
      <c r="G1550" s="16"/>
      <c r="H1550" s="16"/>
      <c r="I1550" s="16"/>
      <c r="J1550" s="16"/>
      <c r="K1550" s="16"/>
      <c r="L1550" s="16"/>
      <c r="M1550" s="16"/>
      <c r="N1550" s="16"/>
      <c r="O1550" s="16"/>
      <c r="P1550" s="16"/>
    </row>
    <row r="1551" spans="3:16" s="14" customFormat="1">
      <c r="C1551" s="16"/>
      <c r="D1551" s="16"/>
      <c r="E1551" s="16"/>
      <c r="F1551" s="16"/>
      <c r="G1551" s="16"/>
      <c r="H1551" s="16"/>
      <c r="I1551" s="16"/>
      <c r="J1551" s="16"/>
      <c r="K1551" s="16"/>
      <c r="L1551" s="16"/>
      <c r="M1551" s="16"/>
      <c r="N1551" s="16"/>
      <c r="O1551" s="16"/>
      <c r="P1551" s="16"/>
    </row>
    <row r="1552" spans="3:16" s="14" customFormat="1">
      <c r="C1552" s="16"/>
      <c r="D1552" s="16"/>
      <c r="E1552" s="16"/>
      <c r="F1552" s="16"/>
      <c r="G1552" s="16"/>
      <c r="H1552" s="16"/>
      <c r="I1552" s="16"/>
      <c r="J1552" s="16"/>
      <c r="K1552" s="16"/>
      <c r="L1552" s="16"/>
      <c r="M1552" s="16"/>
      <c r="N1552" s="16"/>
      <c r="O1552" s="16"/>
      <c r="P1552" s="16"/>
    </row>
    <row r="1553" spans="3:16" s="14" customFormat="1"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</row>
    <row r="1554" spans="3:16" s="14" customFormat="1">
      <c r="C1554" s="16"/>
      <c r="D1554" s="16"/>
      <c r="E1554" s="16"/>
      <c r="F1554" s="16"/>
      <c r="G1554" s="16"/>
      <c r="H1554" s="16"/>
      <c r="I1554" s="16"/>
      <c r="J1554" s="16"/>
      <c r="K1554" s="16"/>
      <c r="L1554" s="16"/>
      <c r="M1554" s="16"/>
      <c r="N1554" s="16"/>
      <c r="O1554" s="16"/>
      <c r="P1554" s="16"/>
    </row>
    <row r="1555" spans="3:16" s="14" customFormat="1">
      <c r="C1555" s="16"/>
      <c r="D1555" s="16"/>
      <c r="E1555" s="16"/>
      <c r="F1555" s="16"/>
      <c r="G1555" s="16"/>
      <c r="H1555" s="16"/>
      <c r="I1555" s="16"/>
      <c r="J1555" s="16"/>
      <c r="K1555" s="16"/>
      <c r="L1555" s="16"/>
      <c r="M1555" s="16"/>
      <c r="N1555" s="16"/>
      <c r="O1555" s="16"/>
      <c r="P1555" s="16"/>
    </row>
    <row r="1556" spans="3:16" s="14" customFormat="1">
      <c r="C1556" s="16"/>
      <c r="D1556" s="16"/>
      <c r="E1556" s="16"/>
      <c r="F1556" s="16"/>
      <c r="G1556" s="16"/>
      <c r="H1556" s="16"/>
      <c r="I1556" s="16"/>
      <c r="J1556" s="16"/>
      <c r="K1556" s="16"/>
      <c r="L1556" s="16"/>
      <c r="M1556" s="16"/>
      <c r="N1556" s="16"/>
      <c r="O1556" s="16"/>
      <c r="P1556" s="16"/>
    </row>
    <row r="1557" spans="3:16" s="14" customFormat="1">
      <c r="C1557" s="16"/>
      <c r="D1557" s="16"/>
      <c r="E1557" s="16"/>
      <c r="F1557" s="16"/>
      <c r="G1557" s="16"/>
      <c r="H1557" s="16"/>
      <c r="I1557" s="16"/>
      <c r="J1557" s="16"/>
      <c r="K1557" s="16"/>
      <c r="L1557" s="16"/>
      <c r="M1557" s="16"/>
      <c r="N1557" s="16"/>
      <c r="O1557" s="16"/>
      <c r="P1557" s="16"/>
    </row>
    <row r="1558" spans="3:16" s="14" customFormat="1">
      <c r="C1558" s="16"/>
      <c r="D1558" s="16"/>
      <c r="E1558" s="16"/>
      <c r="F1558" s="16"/>
      <c r="G1558" s="16"/>
      <c r="H1558" s="16"/>
      <c r="I1558" s="16"/>
      <c r="J1558" s="16"/>
      <c r="K1558" s="16"/>
      <c r="L1558" s="16"/>
      <c r="M1558" s="16"/>
      <c r="N1558" s="16"/>
      <c r="O1558" s="16"/>
      <c r="P1558" s="16"/>
    </row>
    <row r="1559" spans="3:16" s="14" customFormat="1">
      <c r="C1559" s="16"/>
      <c r="D1559" s="16"/>
      <c r="E1559" s="16"/>
      <c r="F1559" s="16"/>
      <c r="G1559" s="16"/>
      <c r="H1559" s="16"/>
      <c r="I1559" s="16"/>
      <c r="J1559" s="16"/>
      <c r="K1559" s="16"/>
      <c r="L1559" s="16"/>
      <c r="M1559" s="16"/>
      <c r="N1559" s="16"/>
      <c r="O1559" s="16"/>
      <c r="P1559" s="16"/>
    </row>
    <row r="1560" spans="3:16" s="14" customFormat="1">
      <c r="C1560" s="16"/>
      <c r="D1560" s="16"/>
      <c r="E1560" s="16"/>
      <c r="F1560" s="16"/>
      <c r="G1560" s="16"/>
      <c r="H1560" s="16"/>
      <c r="I1560" s="16"/>
      <c r="J1560" s="16"/>
      <c r="K1560" s="16"/>
      <c r="L1560" s="16"/>
      <c r="M1560" s="16"/>
      <c r="N1560" s="16"/>
      <c r="O1560" s="16"/>
      <c r="P1560" s="16"/>
    </row>
    <row r="1561" spans="3:16" s="14" customFormat="1"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</row>
    <row r="1562" spans="3:16" s="14" customFormat="1">
      <c r="C1562" s="16"/>
      <c r="D1562" s="16"/>
      <c r="E1562" s="16"/>
      <c r="F1562" s="16"/>
      <c r="G1562" s="16"/>
      <c r="H1562" s="16"/>
      <c r="I1562" s="16"/>
      <c r="J1562" s="16"/>
      <c r="K1562" s="16"/>
      <c r="L1562" s="16"/>
      <c r="M1562" s="16"/>
      <c r="N1562" s="16"/>
      <c r="O1562" s="16"/>
      <c r="P1562" s="16"/>
    </row>
    <row r="1563" spans="3:16" s="14" customFormat="1">
      <c r="C1563" s="16"/>
      <c r="D1563" s="16"/>
      <c r="E1563" s="16"/>
      <c r="F1563" s="16"/>
      <c r="G1563" s="16"/>
      <c r="H1563" s="16"/>
      <c r="I1563" s="16"/>
      <c r="J1563" s="16"/>
      <c r="K1563" s="16"/>
      <c r="L1563" s="16"/>
      <c r="M1563" s="16"/>
      <c r="N1563" s="16"/>
      <c r="O1563" s="16"/>
      <c r="P1563" s="16"/>
    </row>
    <row r="1564" spans="3:16" s="14" customFormat="1">
      <c r="C1564" s="16"/>
      <c r="D1564" s="16"/>
      <c r="E1564" s="16"/>
      <c r="F1564" s="16"/>
      <c r="G1564" s="16"/>
      <c r="H1564" s="16"/>
      <c r="I1564" s="16"/>
      <c r="J1564" s="16"/>
      <c r="K1564" s="16"/>
      <c r="L1564" s="16"/>
      <c r="M1564" s="16"/>
      <c r="N1564" s="16"/>
      <c r="O1564" s="16"/>
      <c r="P1564" s="16"/>
    </row>
    <row r="1565" spans="3:16" s="14" customFormat="1">
      <c r="C1565" s="16"/>
      <c r="D1565" s="16"/>
      <c r="E1565" s="16"/>
      <c r="F1565" s="16"/>
      <c r="G1565" s="16"/>
      <c r="H1565" s="16"/>
      <c r="I1565" s="16"/>
      <c r="J1565" s="16"/>
      <c r="K1565" s="16"/>
      <c r="L1565" s="16"/>
      <c r="M1565" s="16"/>
      <c r="N1565" s="16"/>
      <c r="O1565" s="16"/>
      <c r="P1565" s="16"/>
    </row>
    <row r="1566" spans="3:16" s="14" customFormat="1">
      <c r="C1566" s="16"/>
      <c r="D1566" s="16"/>
      <c r="E1566" s="16"/>
      <c r="F1566" s="16"/>
      <c r="G1566" s="16"/>
      <c r="H1566" s="16"/>
      <c r="I1566" s="16"/>
      <c r="J1566" s="16"/>
      <c r="K1566" s="16"/>
      <c r="L1566" s="16"/>
      <c r="M1566" s="16"/>
      <c r="N1566" s="16"/>
      <c r="O1566" s="16"/>
      <c r="P1566" s="16"/>
    </row>
    <row r="1567" spans="3:16" s="14" customFormat="1">
      <c r="C1567" s="16"/>
      <c r="D1567" s="16"/>
      <c r="E1567" s="16"/>
      <c r="F1567" s="16"/>
      <c r="G1567" s="16"/>
      <c r="H1567" s="16"/>
      <c r="I1567" s="16"/>
      <c r="J1567" s="16"/>
      <c r="K1567" s="16"/>
      <c r="L1567" s="16"/>
      <c r="M1567" s="16"/>
      <c r="N1567" s="16"/>
      <c r="O1567" s="16"/>
      <c r="P1567" s="16"/>
    </row>
    <row r="1568" spans="3:16" s="14" customFormat="1">
      <c r="C1568" s="16"/>
      <c r="D1568" s="16"/>
      <c r="E1568" s="16"/>
      <c r="F1568" s="16"/>
      <c r="G1568" s="16"/>
      <c r="H1568" s="16"/>
      <c r="I1568" s="16"/>
      <c r="J1568" s="16"/>
      <c r="K1568" s="16"/>
      <c r="L1568" s="16"/>
      <c r="M1568" s="16"/>
      <c r="N1568" s="16"/>
      <c r="O1568" s="16"/>
      <c r="P1568" s="16"/>
    </row>
    <row r="1569" spans="3:16" s="14" customFormat="1">
      <c r="C1569" s="16"/>
      <c r="D1569" s="16"/>
      <c r="E1569" s="16"/>
      <c r="F1569" s="16"/>
      <c r="G1569" s="16"/>
      <c r="H1569" s="16"/>
      <c r="I1569" s="16"/>
      <c r="J1569" s="16"/>
      <c r="K1569" s="16"/>
      <c r="L1569" s="16"/>
      <c r="M1569" s="16"/>
      <c r="N1569" s="16"/>
      <c r="O1569" s="16"/>
      <c r="P1569" s="16"/>
    </row>
    <row r="1570" spans="3:16" s="14" customFormat="1">
      <c r="C1570" s="16"/>
      <c r="D1570" s="16"/>
      <c r="E1570" s="16"/>
      <c r="F1570" s="16"/>
      <c r="G1570" s="16"/>
      <c r="H1570" s="16"/>
      <c r="I1570" s="16"/>
      <c r="J1570" s="16"/>
      <c r="K1570" s="16"/>
      <c r="L1570" s="16"/>
      <c r="M1570" s="16"/>
      <c r="N1570" s="16"/>
      <c r="O1570" s="16"/>
      <c r="P1570" s="16"/>
    </row>
    <row r="1571" spans="3:16" s="14" customFormat="1"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</row>
    <row r="1572" spans="3:16" s="14" customFormat="1"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</row>
    <row r="1573" spans="3:16" s="14" customFormat="1">
      <c r="C1573" s="16"/>
      <c r="D1573" s="16"/>
      <c r="E1573" s="16"/>
      <c r="F1573" s="16"/>
      <c r="G1573" s="16"/>
      <c r="H1573" s="16"/>
      <c r="I1573" s="16"/>
      <c r="J1573" s="16"/>
      <c r="K1573" s="16"/>
      <c r="L1573" s="16"/>
      <c r="M1573" s="16"/>
      <c r="N1573" s="16"/>
      <c r="O1573" s="16"/>
      <c r="P1573" s="16"/>
    </row>
    <row r="1574" spans="3:16" s="14" customFormat="1">
      <c r="C1574" s="16"/>
      <c r="D1574" s="16"/>
      <c r="E1574" s="16"/>
      <c r="F1574" s="16"/>
      <c r="G1574" s="16"/>
      <c r="H1574" s="16"/>
      <c r="I1574" s="16"/>
      <c r="J1574" s="16"/>
      <c r="K1574" s="16"/>
      <c r="L1574" s="16"/>
      <c r="M1574" s="16"/>
      <c r="N1574" s="16"/>
      <c r="O1574" s="16"/>
      <c r="P1574" s="16"/>
    </row>
    <row r="1575" spans="3:16" s="14" customFormat="1">
      <c r="C1575" s="16"/>
      <c r="D1575" s="16"/>
      <c r="E1575" s="16"/>
      <c r="F1575" s="16"/>
      <c r="G1575" s="16"/>
      <c r="H1575" s="16"/>
      <c r="I1575" s="16"/>
      <c r="J1575" s="16"/>
      <c r="K1575" s="16"/>
      <c r="L1575" s="16"/>
      <c r="M1575" s="16"/>
      <c r="N1575" s="16"/>
      <c r="O1575" s="16"/>
      <c r="P1575" s="16"/>
    </row>
    <row r="1576" spans="3:16" s="14" customFormat="1">
      <c r="C1576" s="16"/>
      <c r="D1576" s="16"/>
      <c r="E1576" s="16"/>
      <c r="F1576" s="16"/>
      <c r="G1576" s="16"/>
      <c r="H1576" s="16"/>
      <c r="I1576" s="16"/>
      <c r="J1576" s="16"/>
      <c r="K1576" s="16"/>
      <c r="L1576" s="16"/>
      <c r="M1576" s="16"/>
      <c r="N1576" s="16"/>
      <c r="O1576" s="16"/>
      <c r="P1576" s="16"/>
    </row>
    <row r="1577" spans="3:16" s="14" customFormat="1">
      <c r="C1577" s="16"/>
      <c r="D1577" s="16"/>
      <c r="E1577" s="16"/>
      <c r="F1577" s="16"/>
      <c r="G1577" s="16"/>
      <c r="H1577" s="16"/>
      <c r="I1577" s="16"/>
      <c r="J1577" s="16"/>
      <c r="K1577" s="16"/>
      <c r="L1577" s="16"/>
      <c r="M1577" s="16"/>
      <c r="N1577" s="16"/>
      <c r="O1577" s="16"/>
      <c r="P1577" s="16"/>
    </row>
    <row r="1578" spans="3:16" s="14" customFormat="1">
      <c r="C1578" s="16"/>
      <c r="D1578" s="16"/>
      <c r="E1578" s="16"/>
      <c r="F1578" s="16"/>
      <c r="G1578" s="16"/>
      <c r="H1578" s="16"/>
      <c r="I1578" s="16"/>
      <c r="J1578" s="16"/>
      <c r="K1578" s="16"/>
      <c r="L1578" s="16"/>
      <c r="M1578" s="16"/>
      <c r="N1578" s="16"/>
      <c r="O1578" s="16"/>
      <c r="P1578" s="16"/>
    </row>
    <row r="1579" spans="3:16" s="14" customFormat="1"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</row>
    <row r="1580" spans="3:16" s="14" customFormat="1">
      <c r="C1580" s="16"/>
      <c r="D1580" s="16"/>
      <c r="E1580" s="16"/>
      <c r="F1580" s="16"/>
      <c r="G1580" s="16"/>
      <c r="H1580" s="16"/>
      <c r="I1580" s="16"/>
      <c r="J1580" s="16"/>
      <c r="K1580" s="16"/>
      <c r="L1580" s="16"/>
      <c r="M1580" s="16"/>
      <c r="N1580" s="16"/>
      <c r="O1580" s="16"/>
      <c r="P1580" s="16"/>
    </row>
    <row r="1581" spans="3:16" s="14" customFormat="1">
      <c r="C1581" s="16"/>
      <c r="D1581" s="16"/>
      <c r="E1581" s="16"/>
      <c r="F1581" s="16"/>
      <c r="G1581" s="16"/>
      <c r="H1581" s="16"/>
      <c r="I1581" s="16"/>
      <c r="J1581" s="16"/>
      <c r="K1581" s="16"/>
      <c r="L1581" s="16"/>
      <c r="M1581" s="16"/>
      <c r="N1581" s="16"/>
      <c r="O1581" s="16"/>
      <c r="P1581" s="16"/>
    </row>
    <row r="1582" spans="3:16" s="14" customFormat="1">
      <c r="C1582" s="16"/>
      <c r="D1582" s="16"/>
      <c r="E1582" s="16"/>
      <c r="F1582" s="16"/>
      <c r="G1582" s="16"/>
      <c r="H1582" s="16"/>
      <c r="I1582" s="16"/>
      <c r="J1582" s="16"/>
      <c r="K1582" s="16"/>
      <c r="L1582" s="16"/>
      <c r="M1582" s="16"/>
      <c r="N1582" s="16"/>
      <c r="O1582" s="16"/>
      <c r="P1582" s="16"/>
    </row>
    <row r="1583" spans="3:16" s="14" customFormat="1">
      <c r="C1583" s="16"/>
      <c r="D1583" s="16"/>
      <c r="E1583" s="16"/>
      <c r="F1583" s="16"/>
      <c r="G1583" s="16"/>
      <c r="H1583" s="16"/>
      <c r="I1583" s="16"/>
      <c r="J1583" s="16"/>
      <c r="K1583" s="16"/>
      <c r="L1583" s="16"/>
      <c r="M1583" s="16"/>
      <c r="N1583" s="16"/>
      <c r="O1583" s="16"/>
      <c r="P1583" s="16"/>
    </row>
    <row r="1584" spans="3:16" s="14" customFormat="1"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</row>
    <row r="1585" spans="3:16" s="14" customFormat="1">
      <c r="C1585" s="16"/>
      <c r="D1585" s="16"/>
      <c r="E1585" s="16"/>
      <c r="F1585" s="16"/>
      <c r="G1585" s="16"/>
      <c r="H1585" s="16"/>
      <c r="I1585" s="16"/>
      <c r="J1585" s="16"/>
      <c r="K1585" s="16"/>
      <c r="L1585" s="16"/>
      <c r="M1585" s="16"/>
      <c r="N1585" s="16"/>
      <c r="O1585" s="16"/>
      <c r="P1585" s="16"/>
    </row>
    <row r="1586" spans="3:16" s="14" customFormat="1"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16"/>
      <c r="N1586" s="16"/>
      <c r="O1586" s="16"/>
      <c r="P1586" s="16"/>
    </row>
    <row r="1587" spans="3:16" s="14" customFormat="1"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16"/>
      <c r="N1587" s="16"/>
      <c r="O1587" s="16"/>
      <c r="P1587" s="16"/>
    </row>
    <row r="1588" spans="3:16" s="14" customFormat="1">
      <c r="C1588" s="16"/>
      <c r="D1588" s="16"/>
      <c r="E1588" s="16"/>
      <c r="F1588" s="16"/>
      <c r="G1588" s="16"/>
      <c r="H1588" s="16"/>
      <c r="I1588" s="16"/>
      <c r="J1588" s="16"/>
      <c r="K1588" s="16"/>
      <c r="L1588" s="16"/>
      <c r="M1588" s="16"/>
      <c r="N1588" s="16"/>
      <c r="O1588" s="16"/>
      <c r="P1588" s="16"/>
    </row>
    <row r="1589" spans="3:16" s="14" customFormat="1"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</row>
    <row r="1590" spans="3:16" s="14" customFormat="1">
      <c r="C1590" s="16"/>
      <c r="D1590" s="16"/>
      <c r="E1590" s="16"/>
      <c r="F1590" s="16"/>
      <c r="G1590" s="16"/>
      <c r="H1590" s="16"/>
      <c r="I1590" s="16"/>
      <c r="J1590" s="16"/>
      <c r="K1590" s="16"/>
      <c r="L1590" s="16"/>
      <c r="M1590" s="16"/>
      <c r="N1590" s="16"/>
      <c r="O1590" s="16"/>
      <c r="P1590" s="16"/>
    </row>
    <row r="1591" spans="3:16" s="14" customFormat="1">
      <c r="C1591" s="16"/>
      <c r="D1591" s="16"/>
      <c r="E1591" s="16"/>
      <c r="F1591" s="16"/>
      <c r="G1591" s="16"/>
      <c r="H1591" s="16"/>
      <c r="I1591" s="16"/>
      <c r="J1591" s="16"/>
      <c r="K1591" s="16"/>
      <c r="L1591" s="16"/>
      <c r="M1591" s="16"/>
      <c r="N1591" s="16"/>
      <c r="O1591" s="16"/>
      <c r="P1591" s="16"/>
    </row>
    <row r="1592" spans="3:16" s="14" customFormat="1">
      <c r="C1592" s="16"/>
      <c r="D1592" s="16"/>
      <c r="E1592" s="16"/>
      <c r="F1592" s="16"/>
      <c r="G1592" s="16"/>
      <c r="H1592" s="16"/>
      <c r="I1592" s="16"/>
      <c r="J1592" s="16"/>
      <c r="K1592" s="16"/>
      <c r="L1592" s="16"/>
      <c r="M1592" s="16"/>
      <c r="N1592" s="16"/>
      <c r="O1592" s="16"/>
      <c r="P1592" s="16"/>
    </row>
    <row r="1593" spans="3:16" s="14" customFormat="1">
      <c r="C1593" s="16"/>
      <c r="D1593" s="16"/>
      <c r="E1593" s="16"/>
      <c r="F1593" s="16"/>
      <c r="G1593" s="16"/>
      <c r="H1593" s="16"/>
      <c r="I1593" s="16"/>
      <c r="J1593" s="16"/>
      <c r="K1593" s="16"/>
      <c r="L1593" s="16"/>
      <c r="M1593" s="16"/>
      <c r="N1593" s="16"/>
      <c r="O1593" s="16"/>
      <c r="P1593" s="16"/>
    </row>
    <row r="1594" spans="3:16" s="14" customFormat="1">
      <c r="C1594" s="16"/>
      <c r="D1594" s="16"/>
      <c r="E1594" s="16"/>
      <c r="F1594" s="16"/>
      <c r="G1594" s="16"/>
      <c r="H1594" s="16"/>
      <c r="I1594" s="16"/>
      <c r="J1594" s="16"/>
      <c r="K1594" s="16"/>
      <c r="L1594" s="16"/>
      <c r="M1594" s="16"/>
      <c r="N1594" s="16"/>
      <c r="O1594" s="16"/>
      <c r="P1594" s="16"/>
    </row>
    <row r="1595" spans="3:16" s="14" customFormat="1"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</row>
    <row r="1596" spans="3:16" s="14" customFormat="1">
      <c r="C1596" s="16"/>
      <c r="D1596" s="16"/>
      <c r="E1596" s="16"/>
      <c r="F1596" s="16"/>
      <c r="G1596" s="16"/>
      <c r="H1596" s="16"/>
      <c r="I1596" s="16"/>
      <c r="J1596" s="16"/>
      <c r="K1596" s="16"/>
      <c r="L1596" s="16"/>
      <c r="M1596" s="16"/>
      <c r="N1596" s="16"/>
      <c r="O1596" s="16"/>
      <c r="P1596" s="16"/>
    </row>
    <row r="1597" spans="3:16" s="14" customFormat="1">
      <c r="C1597" s="16"/>
      <c r="D1597" s="16"/>
      <c r="E1597" s="16"/>
      <c r="F1597" s="16"/>
      <c r="G1597" s="16"/>
      <c r="H1597" s="16"/>
      <c r="I1597" s="16"/>
      <c r="J1597" s="16"/>
      <c r="K1597" s="16"/>
      <c r="L1597" s="16"/>
      <c r="M1597" s="16"/>
      <c r="N1597" s="16"/>
      <c r="O1597" s="16"/>
      <c r="P1597" s="16"/>
    </row>
    <row r="1598" spans="3:16" s="14" customFormat="1">
      <c r="C1598" s="16"/>
      <c r="D1598" s="16"/>
      <c r="E1598" s="16"/>
      <c r="F1598" s="16"/>
      <c r="G1598" s="16"/>
      <c r="H1598" s="16"/>
      <c r="I1598" s="16"/>
      <c r="J1598" s="16"/>
      <c r="K1598" s="16"/>
      <c r="L1598" s="16"/>
      <c r="M1598" s="16"/>
      <c r="N1598" s="16"/>
      <c r="O1598" s="16"/>
      <c r="P1598" s="16"/>
    </row>
    <row r="1599" spans="3:16" s="14" customFormat="1">
      <c r="C1599" s="16"/>
      <c r="D1599" s="16"/>
      <c r="E1599" s="16"/>
      <c r="F1599" s="16"/>
      <c r="G1599" s="16"/>
      <c r="H1599" s="16"/>
      <c r="I1599" s="16"/>
      <c r="J1599" s="16"/>
      <c r="K1599" s="16"/>
      <c r="L1599" s="16"/>
      <c r="M1599" s="16"/>
      <c r="N1599" s="16"/>
      <c r="O1599" s="16"/>
      <c r="P1599" s="16"/>
    </row>
    <row r="1600" spans="3:16" s="14" customFormat="1">
      <c r="C1600" s="16"/>
      <c r="D1600" s="16"/>
      <c r="E1600" s="16"/>
      <c r="F1600" s="16"/>
      <c r="G1600" s="16"/>
      <c r="H1600" s="16"/>
      <c r="I1600" s="16"/>
      <c r="J1600" s="16"/>
      <c r="K1600" s="16"/>
      <c r="L1600" s="16"/>
      <c r="M1600" s="16"/>
      <c r="N1600" s="16"/>
      <c r="O1600" s="16"/>
      <c r="P1600" s="16"/>
    </row>
    <row r="1601" spans="3:16" s="14" customFormat="1"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</row>
    <row r="1602" spans="3:16" s="14" customFormat="1">
      <c r="C1602" s="16"/>
      <c r="D1602" s="16"/>
      <c r="E1602" s="16"/>
      <c r="F1602" s="16"/>
      <c r="G1602" s="16"/>
      <c r="H1602" s="16"/>
      <c r="I1602" s="16"/>
      <c r="J1602" s="16"/>
      <c r="K1602" s="16"/>
      <c r="L1602" s="16"/>
      <c r="M1602" s="16"/>
      <c r="N1602" s="16"/>
      <c r="O1602" s="16"/>
      <c r="P1602" s="16"/>
    </row>
    <row r="1603" spans="3:16" s="14" customFormat="1"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</row>
    <row r="1604" spans="3:16" s="14" customFormat="1">
      <c r="C1604" s="16"/>
      <c r="D1604" s="16"/>
      <c r="E1604" s="16"/>
      <c r="F1604" s="16"/>
      <c r="G1604" s="16"/>
      <c r="H1604" s="16"/>
      <c r="I1604" s="16"/>
      <c r="J1604" s="16"/>
      <c r="K1604" s="16"/>
      <c r="L1604" s="16"/>
      <c r="M1604" s="16"/>
      <c r="N1604" s="16"/>
      <c r="O1604" s="16"/>
      <c r="P1604" s="16"/>
    </row>
    <row r="1605" spans="3:16" s="14" customFormat="1">
      <c r="C1605" s="16"/>
      <c r="D1605" s="16"/>
      <c r="E1605" s="16"/>
      <c r="F1605" s="16"/>
      <c r="G1605" s="16"/>
      <c r="H1605" s="16"/>
      <c r="I1605" s="16"/>
      <c r="J1605" s="16"/>
      <c r="K1605" s="16"/>
      <c r="L1605" s="16"/>
      <c r="M1605" s="16"/>
      <c r="N1605" s="16"/>
      <c r="O1605" s="16"/>
      <c r="P1605" s="16"/>
    </row>
    <row r="1606" spans="3:16" s="14" customFormat="1"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</row>
    <row r="1607" spans="3:16" s="14" customFormat="1">
      <c r="C1607" s="16"/>
      <c r="D1607" s="16"/>
      <c r="E1607" s="16"/>
      <c r="F1607" s="16"/>
      <c r="G1607" s="16"/>
      <c r="H1607" s="16"/>
      <c r="I1607" s="16"/>
      <c r="J1607" s="16"/>
      <c r="K1607" s="16"/>
      <c r="L1607" s="16"/>
      <c r="M1607" s="16"/>
      <c r="N1607" s="16"/>
      <c r="O1607" s="16"/>
      <c r="P1607" s="16"/>
    </row>
    <row r="1608" spans="3:16" s="14" customFormat="1">
      <c r="C1608" s="16"/>
      <c r="D1608" s="16"/>
      <c r="E1608" s="16"/>
      <c r="F1608" s="16"/>
      <c r="G1608" s="16"/>
      <c r="H1608" s="16"/>
      <c r="I1608" s="16"/>
      <c r="J1608" s="16"/>
      <c r="K1608" s="16"/>
      <c r="L1608" s="16"/>
      <c r="M1608" s="16"/>
      <c r="N1608" s="16"/>
      <c r="O1608" s="16"/>
      <c r="P1608" s="16"/>
    </row>
    <row r="1609" spans="3:16" s="14" customFormat="1"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</row>
    <row r="1610" spans="3:16" s="14" customFormat="1">
      <c r="C1610" s="16"/>
      <c r="D1610" s="16"/>
      <c r="E1610" s="16"/>
      <c r="F1610" s="16"/>
      <c r="G1610" s="16"/>
      <c r="H1610" s="16"/>
      <c r="I1610" s="16"/>
      <c r="J1610" s="16"/>
      <c r="K1610" s="16"/>
      <c r="L1610" s="16"/>
      <c r="M1610" s="16"/>
      <c r="N1610" s="16"/>
      <c r="O1610" s="16"/>
      <c r="P1610" s="16"/>
    </row>
    <row r="1611" spans="3:16" s="14" customFormat="1">
      <c r="C1611" s="16"/>
      <c r="D1611" s="16"/>
      <c r="E1611" s="16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  <c r="P1611" s="16"/>
    </row>
    <row r="1612" spans="3:16" s="14" customFormat="1"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</row>
    <row r="1613" spans="3:16" s="14" customFormat="1">
      <c r="C1613" s="16"/>
      <c r="D1613" s="16"/>
      <c r="E1613" s="16"/>
      <c r="F1613" s="16"/>
      <c r="G1613" s="16"/>
      <c r="H1613" s="16"/>
      <c r="I1613" s="16"/>
      <c r="J1613" s="16"/>
      <c r="K1613" s="16"/>
      <c r="L1613" s="16"/>
      <c r="M1613" s="16"/>
      <c r="N1613" s="16"/>
      <c r="O1613" s="16"/>
      <c r="P1613" s="16"/>
    </row>
    <row r="1614" spans="3:16" s="14" customFormat="1">
      <c r="C1614" s="16"/>
      <c r="D1614" s="16"/>
      <c r="E1614" s="16"/>
      <c r="F1614" s="16"/>
      <c r="G1614" s="16"/>
      <c r="H1614" s="16"/>
      <c r="I1614" s="16"/>
      <c r="J1614" s="16"/>
      <c r="K1614" s="16"/>
      <c r="L1614" s="16"/>
      <c r="M1614" s="16"/>
      <c r="N1614" s="16"/>
      <c r="O1614" s="16"/>
      <c r="P1614" s="16"/>
    </row>
    <row r="1615" spans="3:16" s="14" customFormat="1">
      <c r="C1615" s="16"/>
      <c r="D1615" s="16"/>
      <c r="E1615" s="16"/>
      <c r="F1615" s="16"/>
      <c r="G1615" s="16"/>
      <c r="H1615" s="16"/>
      <c r="I1615" s="16"/>
      <c r="J1615" s="16"/>
      <c r="K1615" s="16"/>
      <c r="L1615" s="16"/>
      <c r="M1615" s="16"/>
      <c r="N1615" s="16"/>
      <c r="O1615" s="16"/>
      <c r="P1615" s="16"/>
    </row>
    <row r="1616" spans="3:16" s="14" customFormat="1">
      <c r="C1616" s="16"/>
      <c r="D1616" s="16"/>
      <c r="E1616" s="16"/>
      <c r="F1616" s="16"/>
      <c r="G1616" s="16"/>
      <c r="H1616" s="16"/>
      <c r="I1616" s="16"/>
      <c r="J1616" s="16"/>
      <c r="K1616" s="16"/>
      <c r="L1616" s="16"/>
      <c r="M1616" s="16"/>
      <c r="N1616" s="16"/>
      <c r="O1616" s="16"/>
      <c r="P1616" s="16"/>
    </row>
    <row r="1617" spans="3:16" s="14" customFormat="1"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16"/>
      <c r="N1617" s="16"/>
      <c r="O1617" s="16"/>
      <c r="P1617" s="16"/>
    </row>
    <row r="1618" spans="3:16" s="14" customFormat="1"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16"/>
      <c r="N1618" s="16"/>
      <c r="O1618" s="16"/>
      <c r="P1618" s="16"/>
    </row>
    <row r="1619" spans="3:16" s="14" customFormat="1"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</row>
    <row r="1620" spans="3:16" s="14" customFormat="1">
      <c r="C1620" s="16"/>
      <c r="D1620" s="16"/>
      <c r="E1620" s="16"/>
      <c r="F1620" s="16"/>
      <c r="G1620" s="16"/>
      <c r="H1620" s="16"/>
      <c r="I1620" s="16"/>
      <c r="J1620" s="16"/>
      <c r="K1620" s="16"/>
      <c r="L1620" s="16"/>
      <c r="M1620" s="16"/>
      <c r="N1620" s="16"/>
      <c r="O1620" s="16"/>
      <c r="P1620" s="16"/>
    </row>
    <row r="1621" spans="3:16" s="14" customFormat="1">
      <c r="C1621" s="16"/>
      <c r="D1621" s="16"/>
      <c r="E1621" s="16"/>
      <c r="F1621" s="16"/>
      <c r="G1621" s="16"/>
      <c r="H1621" s="16"/>
      <c r="I1621" s="16"/>
      <c r="J1621" s="16"/>
      <c r="K1621" s="16"/>
      <c r="L1621" s="16"/>
      <c r="M1621" s="16"/>
      <c r="N1621" s="16"/>
      <c r="O1621" s="16"/>
      <c r="P1621" s="16"/>
    </row>
    <row r="1622" spans="3:16" s="14" customFormat="1">
      <c r="C1622" s="16"/>
      <c r="D1622" s="16"/>
      <c r="E1622" s="16"/>
      <c r="F1622" s="16"/>
      <c r="G1622" s="16"/>
      <c r="H1622" s="16"/>
      <c r="I1622" s="16"/>
      <c r="J1622" s="16"/>
      <c r="K1622" s="16"/>
      <c r="L1622" s="16"/>
      <c r="M1622" s="16"/>
      <c r="N1622" s="16"/>
      <c r="O1622" s="16"/>
      <c r="P1622" s="16"/>
    </row>
    <row r="1623" spans="3:16" s="14" customFormat="1">
      <c r="C1623" s="16"/>
      <c r="D1623" s="16"/>
      <c r="E1623" s="16"/>
      <c r="F1623" s="16"/>
      <c r="G1623" s="16"/>
      <c r="H1623" s="16"/>
      <c r="I1623" s="16"/>
      <c r="J1623" s="16"/>
      <c r="K1623" s="16"/>
      <c r="L1623" s="16"/>
      <c r="M1623" s="16"/>
      <c r="N1623" s="16"/>
      <c r="O1623" s="16"/>
      <c r="P1623" s="16"/>
    </row>
    <row r="1624" spans="3:16" s="14" customFormat="1">
      <c r="C1624" s="16"/>
      <c r="D1624" s="16"/>
      <c r="E1624" s="16"/>
      <c r="F1624" s="16"/>
      <c r="G1624" s="16"/>
      <c r="H1624" s="16"/>
      <c r="I1624" s="16"/>
      <c r="J1624" s="16"/>
      <c r="K1624" s="16"/>
      <c r="L1624" s="16"/>
      <c r="M1624" s="16"/>
      <c r="N1624" s="16"/>
      <c r="O1624" s="16"/>
      <c r="P1624" s="16"/>
    </row>
    <row r="1625" spans="3:16" s="14" customFormat="1">
      <c r="C1625" s="16"/>
      <c r="D1625" s="16"/>
      <c r="E1625" s="16"/>
      <c r="F1625" s="16"/>
      <c r="G1625" s="16"/>
      <c r="H1625" s="16"/>
      <c r="I1625" s="16"/>
      <c r="J1625" s="16"/>
      <c r="K1625" s="16"/>
      <c r="L1625" s="16"/>
      <c r="M1625" s="16"/>
      <c r="N1625" s="16"/>
      <c r="O1625" s="16"/>
      <c r="P1625" s="16"/>
    </row>
    <row r="1626" spans="3:16" s="14" customFormat="1"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</row>
    <row r="1627" spans="3:16" s="14" customFormat="1">
      <c r="C1627" s="16"/>
      <c r="D1627" s="16"/>
      <c r="E1627" s="16"/>
      <c r="F1627" s="16"/>
      <c r="G1627" s="16"/>
      <c r="H1627" s="16"/>
      <c r="I1627" s="16"/>
      <c r="J1627" s="16"/>
      <c r="K1627" s="16"/>
      <c r="L1627" s="16"/>
      <c r="M1627" s="16"/>
      <c r="N1627" s="16"/>
      <c r="O1627" s="16"/>
      <c r="P1627" s="16"/>
    </row>
    <row r="1628" spans="3:16" s="14" customFormat="1"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</row>
    <row r="1629" spans="3:16" s="14" customFormat="1">
      <c r="C1629" s="16"/>
      <c r="D1629" s="16"/>
      <c r="E1629" s="16"/>
      <c r="F1629" s="16"/>
      <c r="G1629" s="16"/>
      <c r="H1629" s="16"/>
      <c r="I1629" s="16"/>
      <c r="J1629" s="16"/>
      <c r="K1629" s="16"/>
      <c r="L1629" s="16"/>
      <c r="M1629" s="16"/>
      <c r="N1629" s="16"/>
      <c r="O1629" s="16"/>
      <c r="P1629" s="16"/>
    </row>
    <row r="1630" spans="3:16" s="14" customFormat="1">
      <c r="C1630" s="16"/>
      <c r="D1630" s="16"/>
      <c r="E1630" s="16"/>
      <c r="F1630" s="16"/>
      <c r="G1630" s="16"/>
      <c r="H1630" s="16"/>
      <c r="I1630" s="16"/>
      <c r="J1630" s="16"/>
      <c r="K1630" s="16"/>
      <c r="L1630" s="16"/>
      <c r="M1630" s="16"/>
      <c r="N1630" s="16"/>
      <c r="O1630" s="16"/>
      <c r="P1630" s="16"/>
    </row>
    <row r="1631" spans="3:16" s="14" customFormat="1">
      <c r="C1631" s="16"/>
      <c r="D1631" s="16"/>
      <c r="E1631" s="16"/>
      <c r="F1631" s="16"/>
      <c r="G1631" s="16"/>
      <c r="H1631" s="16"/>
      <c r="I1631" s="16"/>
      <c r="J1631" s="16"/>
      <c r="K1631" s="16"/>
      <c r="L1631" s="16"/>
      <c r="M1631" s="16"/>
      <c r="N1631" s="16"/>
      <c r="O1631" s="16"/>
      <c r="P1631" s="16"/>
    </row>
    <row r="1632" spans="3:16" s="14" customFormat="1">
      <c r="C1632" s="16"/>
      <c r="D1632" s="16"/>
      <c r="E1632" s="16"/>
      <c r="F1632" s="16"/>
      <c r="G1632" s="16"/>
      <c r="H1632" s="16"/>
      <c r="I1632" s="16"/>
      <c r="J1632" s="16"/>
      <c r="K1632" s="16"/>
      <c r="L1632" s="16"/>
      <c r="M1632" s="16"/>
      <c r="N1632" s="16"/>
      <c r="O1632" s="16"/>
      <c r="P1632" s="16"/>
    </row>
    <row r="1633" spans="3:16" s="14" customFormat="1">
      <c r="C1633" s="16"/>
      <c r="D1633" s="16"/>
      <c r="E1633" s="16"/>
      <c r="F1633" s="16"/>
      <c r="G1633" s="16"/>
      <c r="H1633" s="16"/>
      <c r="I1633" s="16"/>
      <c r="J1633" s="16"/>
      <c r="K1633" s="16"/>
      <c r="L1633" s="16"/>
      <c r="M1633" s="16"/>
      <c r="N1633" s="16"/>
      <c r="O1633" s="16"/>
      <c r="P1633" s="16"/>
    </row>
    <row r="1634" spans="3:16" s="14" customFormat="1">
      <c r="C1634" s="16"/>
      <c r="D1634" s="16"/>
      <c r="E1634" s="16"/>
      <c r="F1634" s="16"/>
      <c r="G1634" s="16"/>
      <c r="H1634" s="16"/>
      <c r="I1634" s="16"/>
      <c r="J1634" s="16"/>
      <c r="K1634" s="16"/>
      <c r="L1634" s="16"/>
      <c r="M1634" s="16"/>
      <c r="N1634" s="16"/>
      <c r="O1634" s="16"/>
      <c r="P1634" s="16"/>
    </row>
    <row r="1635" spans="3:16" s="14" customFormat="1">
      <c r="C1635" s="16"/>
      <c r="D1635" s="16"/>
      <c r="E1635" s="16"/>
      <c r="F1635" s="16"/>
      <c r="G1635" s="16"/>
      <c r="H1635" s="16"/>
      <c r="I1635" s="16"/>
      <c r="J1635" s="16"/>
      <c r="K1635" s="16"/>
      <c r="L1635" s="16"/>
      <c r="M1635" s="16"/>
      <c r="N1635" s="16"/>
      <c r="O1635" s="16"/>
      <c r="P1635" s="16"/>
    </row>
    <row r="1636" spans="3:16" s="14" customFormat="1">
      <c r="C1636" s="16"/>
      <c r="D1636" s="16"/>
      <c r="E1636" s="16"/>
      <c r="F1636" s="16"/>
      <c r="G1636" s="16"/>
      <c r="H1636" s="16"/>
      <c r="I1636" s="16"/>
      <c r="J1636" s="16"/>
      <c r="K1636" s="16"/>
      <c r="L1636" s="16"/>
      <c r="M1636" s="16"/>
      <c r="N1636" s="16"/>
      <c r="O1636" s="16"/>
      <c r="P1636" s="16"/>
    </row>
    <row r="1637" spans="3:16" s="14" customFormat="1">
      <c r="C1637" s="16"/>
      <c r="D1637" s="16"/>
      <c r="E1637" s="16"/>
      <c r="F1637" s="16"/>
      <c r="G1637" s="16"/>
      <c r="H1637" s="16"/>
      <c r="I1637" s="16"/>
      <c r="J1637" s="16"/>
      <c r="K1637" s="16"/>
      <c r="L1637" s="16"/>
      <c r="M1637" s="16"/>
      <c r="N1637" s="16"/>
      <c r="O1637" s="16"/>
      <c r="P1637" s="16"/>
    </row>
    <row r="1638" spans="3:16" s="14" customFormat="1">
      <c r="C1638" s="16"/>
      <c r="D1638" s="16"/>
      <c r="E1638" s="16"/>
      <c r="F1638" s="16"/>
      <c r="G1638" s="16"/>
      <c r="H1638" s="16"/>
      <c r="I1638" s="16"/>
      <c r="J1638" s="16"/>
      <c r="K1638" s="16"/>
      <c r="L1638" s="16"/>
      <c r="M1638" s="16"/>
      <c r="N1638" s="16"/>
      <c r="O1638" s="16"/>
      <c r="P1638" s="16"/>
    </row>
    <row r="1639" spans="3:16" s="14" customFormat="1"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</row>
    <row r="1640" spans="3:16" s="14" customFormat="1">
      <c r="C1640" s="16"/>
      <c r="D1640" s="16"/>
      <c r="E1640" s="16"/>
      <c r="F1640" s="16"/>
      <c r="G1640" s="16"/>
      <c r="H1640" s="16"/>
      <c r="I1640" s="16"/>
      <c r="J1640" s="16"/>
      <c r="K1640" s="16"/>
      <c r="L1640" s="16"/>
      <c r="M1640" s="16"/>
      <c r="N1640" s="16"/>
      <c r="O1640" s="16"/>
      <c r="P1640" s="16"/>
    </row>
    <row r="1641" spans="3:16" s="14" customFormat="1"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</row>
    <row r="1642" spans="3:16" s="14" customFormat="1">
      <c r="C1642" s="16"/>
      <c r="D1642" s="16"/>
      <c r="E1642" s="16"/>
      <c r="F1642" s="16"/>
      <c r="G1642" s="16"/>
      <c r="H1642" s="16"/>
      <c r="I1642" s="16"/>
      <c r="J1642" s="16"/>
      <c r="K1642" s="16"/>
      <c r="L1642" s="16"/>
      <c r="M1642" s="16"/>
      <c r="N1642" s="16"/>
      <c r="O1642" s="16"/>
      <c r="P1642" s="16"/>
    </row>
    <row r="1643" spans="3:16" s="14" customFormat="1">
      <c r="C1643" s="16"/>
      <c r="D1643" s="16"/>
      <c r="E1643" s="16"/>
      <c r="F1643" s="16"/>
      <c r="G1643" s="16"/>
      <c r="H1643" s="16"/>
      <c r="I1643" s="16"/>
      <c r="J1643" s="16"/>
      <c r="K1643" s="16"/>
      <c r="L1643" s="16"/>
      <c r="M1643" s="16"/>
      <c r="N1643" s="16"/>
      <c r="O1643" s="16"/>
      <c r="P1643" s="16"/>
    </row>
    <row r="1644" spans="3:16" s="14" customFormat="1">
      <c r="C1644" s="16"/>
      <c r="D1644" s="16"/>
      <c r="E1644" s="16"/>
      <c r="F1644" s="16"/>
      <c r="G1644" s="16"/>
      <c r="H1644" s="16"/>
      <c r="I1644" s="16"/>
      <c r="J1644" s="16"/>
      <c r="K1644" s="16"/>
      <c r="L1644" s="16"/>
      <c r="M1644" s="16"/>
      <c r="N1644" s="16"/>
      <c r="O1644" s="16"/>
      <c r="P1644" s="16"/>
    </row>
    <row r="1645" spans="3:16" s="14" customFormat="1">
      <c r="C1645" s="16"/>
      <c r="D1645" s="16"/>
      <c r="E1645" s="16"/>
      <c r="F1645" s="16"/>
      <c r="G1645" s="16"/>
      <c r="H1645" s="16"/>
      <c r="I1645" s="16"/>
      <c r="J1645" s="16"/>
      <c r="K1645" s="16"/>
      <c r="L1645" s="16"/>
      <c r="M1645" s="16"/>
      <c r="N1645" s="16"/>
      <c r="O1645" s="16"/>
      <c r="P1645" s="16"/>
    </row>
    <row r="1646" spans="3:16" s="14" customFormat="1">
      <c r="C1646" s="16"/>
      <c r="D1646" s="16"/>
      <c r="E1646" s="16"/>
      <c r="F1646" s="16"/>
      <c r="G1646" s="16"/>
      <c r="H1646" s="16"/>
      <c r="I1646" s="16"/>
      <c r="J1646" s="16"/>
      <c r="K1646" s="16"/>
      <c r="L1646" s="16"/>
      <c r="M1646" s="16"/>
      <c r="N1646" s="16"/>
      <c r="O1646" s="16"/>
      <c r="P1646" s="16"/>
    </row>
    <row r="1647" spans="3:16" s="14" customFormat="1">
      <c r="C1647" s="16"/>
      <c r="D1647" s="16"/>
      <c r="E1647" s="16"/>
      <c r="F1647" s="16"/>
      <c r="G1647" s="16"/>
      <c r="H1647" s="16"/>
      <c r="I1647" s="16"/>
      <c r="J1647" s="16"/>
      <c r="K1647" s="16"/>
      <c r="L1647" s="16"/>
      <c r="M1647" s="16"/>
      <c r="N1647" s="16"/>
      <c r="O1647" s="16"/>
      <c r="P1647" s="16"/>
    </row>
    <row r="1648" spans="3:16" s="14" customFormat="1"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16"/>
      <c r="N1648" s="16"/>
      <c r="O1648" s="16"/>
      <c r="P1648" s="16"/>
    </row>
    <row r="1649" spans="3:16" s="14" customFormat="1"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16"/>
      <c r="N1649" s="16"/>
      <c r="O1649" s="16"/>
      <c r="P1649" s="16"/>
    </row>
    <row r="1650" spans="3:16" s="14" customFormat="1">
      <c r="C1650" s="16"/>
      <c r="D1650" s="16"/>
      <c r="E1650" s="16"/>
      <c r="F1650" s="16"/>
      <c r="G1650" s="16"/>
      <c r="H1650" s="16"/>
      <c r="I1650" s="16"/>
      <c r="J1650" s="16"/>
      <c r="K1650" s="16"/>
      <c r="L1650" s="16"/>
      <c r="M1650" s="16"/>
      <c r="N1650" s="16"/>
      <c r="O1650" s="16"/>
      <c r="P1650" s="16"/>
    </row>
    <row r="1651" spans="3:16" s="14" customFormat="1">
      <c r="C1651" s="16"/>
      <c r="D1651" s="16"/>
      <c r="E1651" s="16"/>
      <c r="F1651" s="16"/>
      <c r="G1651" s="16"/>
      <c r="H1651" s="16"/>
      <c r="I1651" s="16"/>
      <c r="J1651" s="16"/>
      <c r="K1651" s="16"/>
      <c r="L1651" s="16"/>
      <c r="M1651" s="16"/>
      <c r="N1651" s="16"/>
      <c r="O1651" s="16"/>
      <c r="P1651" s="16"/>
    </row>
    <row r="1652" spans="3:16" s="14" customFormat="1">
      <c r="C1652" s="16"/>
      <c r="D1652" s="16"/>
      <c r="E1652" s="16"/>
      <c r="F1652" s="16"/>
      <c r="G1652" s="16"/>
      <c r="H1652" s="16"/>
      <c r="I1652" s="16"/>
      <c r="J1652" s="16"/>
      <c r="K1652" s="16"/>
      <c r="L1652" s="16"/>
      <c r="M1652" s="16"/>
      <c r="N1652" s="16"/>
      <c r="O1652" s="16"/>
      <c r="P1652" s="16"/>
    </row>
    <row r="1653" spans="3:16" s="14" customFormat="1">
      <c r="C1653" s="16"/>
      <c r="D1653" s="16"/>
      <c r="E1653" s="16"/>
      <c r="F1653" s="16"/>
      <c r="G1653" s="16"/>
      <c r="H1653" s="16"/>
      <c r="I1653" s="16"/>
      <c r="J1653" s="16"/>
      <c r="K1653" s="16"/>
      <c r="L1653" s="16"/>
      <c r="M1653" s="16"/>
      <c r="N1653" s="16"/>
      <c r="O1653" s="16"/>
      <c r="P1653" s="16"/>
    </row>
    <row r="1654" spans="3:16" s="14" customFormat="1">
      <c r="C1654" s="16"/>
      <c r="D1654" s="16"/>
      <c r="E1654" s="16"/>
      <c r="F1654" s="16"/>
      <c r="G1654" s="16"/>
      <c r="H1654" s="16"/>
      <c r="I1654" s="16"/>
      <c r="J1654" s="16"/>
      <c r="K1654" s="16"/>
      <c r="L1654" s="16"/>
      <c r="M1654" s="16"/>
      <c r="N1654" s="16"/>
      <c r="O1654" s="16"/>
      <c r="P1654" s="16"/>
    </row>
    <row r="1655" spans="3:16" s="14" customFormat="1"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  <c r="P1655" s="16"/>
    </row>
    <row r="1656" spans="3:16" s="14" customFormat="1">
      <c r="C1656" s="16"/>
      <c r="D1656" s="16"/>
      <c r="E1656" s="16"/>
      <c r="F1656" s="16"/>
      <c r="G1656" s="16"/>
      <c r="H1656" s="16"/>
      <c r="I1656" s="16"/>
      <c r="J1656" s="16"/>
      <c r="K1656" s="16"/>
      <c r="L1656" s="16"/>
      <c r="M1656" s="16"/>
      <c r="N1656" s="16"/>
      <c r="O1656" s="16"/>
      <c r="P1656" s="16"/>
    </row>
    <row r="1657" spans="3:16" s="14" customFormat="1">
      <c r="C1657" s="16"/>
      <c r="D1657" s="16"/>
      <c r="E1657" s="16"/>
      <c r="F1657" s="16"/>
      <c r="G1657" s="16"/>
      <c r="H1657" s="16"/>
      <c r="I1657" s="16"/>
      <c r="J1657" s="16"/>
      <c r="K1657" s="16"/>
      <c r="L1657" s="16"/>
      <c r="M1657" s="16"/>
      <c r="N1657" s="16"/>
      <c r="O1657" s="16"/>
      <c r="P1657" s="16"/>
    </row>
    <row r="1658" spans="3:16" s="14" customFormat="1">
      <c r="C1658" s="16"/>
      <c r="D1658" s="16"/>
      <c r="E1658" s="16"/>
      <c r="F1658" s="16"/>
      <c r="G1658" s="16"/>
      <c r="H1658" s="16"/>
      <c r="I1658" s="16"/>
      <c r="J1658" s="16"/>
      <c r="K1658" s="16"/>
      <c r="L1658" s="16"/>
      <c r="M1658" s="16"/>
      <c r="N1658" s="16"/>
      <c r="O1658" s="16"/>
      <c r="P1658" s="16"/>
    </row>
    <row r="1659" spans="3:16" s="14" customFormat="1">
      <c r="C1659" s="16"/>
      <c r="D1659" s="16"/>
      <c r="E1659" s="16"/>
      <c r="F1659" s="16"/>
      <c r="G1659" s="16"/>
      <c r="H1659" s="16"/>
      <c r="I1659" s="16"/>
      <c r="J1659" s="16"/>
      <c r="K1659" s="16"/>
      <c r="L1659" s="16"/>
      <c r="M1659" s="16"/>
      <c r="N1659" s="16"/>
      <c r="O1659" s="16"/>
      <c r="P1659" s="16"/>
    </row>
    <row r="1660" spans="3:16" s="14" customFormat="1">
      <c r="C1660" s="16"/>
      <c r="D1660" s="16"/>
      <c r="E1660" s="16"/>
      <c r="F1660" s="16"/>
      <c r="G1660" s="16"/>
      <c r="H1660" s="16"/>
      <c r="I1660" s="16"/>
      <c r="J1660" s="16"/>
      <c r="K1660" s="16"/>
      <c r="L1660" s="16"/>
      <c r="M1660" s="16"/>
      <c r="N1660" s="16"/>
      <c r="O1660" s="16"/>
      <c r="P1660" s="16"/>
    </row>
    <row r="1661" spans="3:16" s="14" customFormat="1">
      <c r="C1661" s="16"/>
      <c r="D1661" s="16"/>
      <c r="E1661" s="16"/>
      <c r="F1661" s="16"/>
      <c r="G1661" s="16"/>
      <c r="H1661" s="16"/>
      <c r="I1661" s="16"/>
      <c r="J1661" s="16"/>
      <c r="K1661" s="16"/>
      <c r="L1661" s="16"/>
      <c r="M1661" s="16"/>
      <c r="N1661" s="16"/>
      <c r="O1661" s="16"/>
      <c r="P1661" s="16"/>
    </row>
    <row r="1662" spans="3:16" s="14" customFormat="1"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</row>
    <row r="1663" spans="3:16" s="14" customFormat="1">
      <c r="C1663" s="16"/>
      <c r="D1663" s="16"/>
      <c r="E1663" s="16"/>
      <c r="F1663" s="16"/>
      <c r="G1663" s="16"/>
      <c r="H1663" s="16"/>
      <c r="I1663" s="16"/>
      <c r="J1663" s="16"/>
      <c r="K1663" s="16"/>
      <c r="L1663" s="16"/>
      <c r="M1663" s="16"/>
      <c r="N1663" s="16"/>
      <c r="O1663" s="16"/>
      <c r="P1663" s="16"/>
    </row>
    <row r="1664" spans="3:16" s="14" customFormat="1">
      <c r="C1664" s="16"/>
      <c r="D1664" s="16"/>
      <c r="E1664" s="16"/>
      <c r="F1664" s="16"/>
      <c r="G1664" s="16"/>
      <c r="H1664" s="16"/>
      <c r="I1664" s="16"/>
      <c r="J1664" s="16"/>
      <c r="K1664" s="16"/>
      <c r="L1664" s="16"/>
      <c r="M1664" s="16"/>
      <c r="N1664" s="16"/>
      <c r="O1664" s="16"/>
      <c r="P1664" s="16"/>
    </row>
    <row r="1665" spans="3:16" s="14" customFormat="1">
      <c r="C1665" s="16"/>
      <c r="D1665" s="16"/>
      <c r="E1665" s="16"/>
      <c r="F1665" s="16"/>
      <c r="G1665" s="16"/>
      <c r="H1665" s="16"/>
      <c r="I1665" s="16"/>
      <c r="J1665" s="16"/>
      <c r="K1665" s="16"/>
      <c r="L1665" s="16"/>
      <c r="M1665" s="16"/>
      <c r="N1665" s="16"/>
      <c r="O1665" s="16"/>
      <c r="P1665" s="16"/>
    </row>
    <row r="1666" spans="3:16" s="14" customFormat="1">
      <c r="C1666" s="16"/>
      <c r="D1666" s="16"/>
      <c r="E1666" s="16"/>
      <c r="F1666" s="16"/>
      <c r="G1666" s="16"/>
      <c r="H1666" s="16"/>
      <c r="I1666" s="16"/>
      <c r="J1666" s="16"/>
      <c r="K1666" s="16"/>
      <c r="L1666" s="16"/>
      <c r="M1666" s="16"/>
      <c r="N1666" s="16"/>
      <c r="O1666" s="16"/>
      <c r="P1666" s="16"/>
    </row>
    <row r="1667" spans="3:16" s="14" customFormat="1">
      <c r="C1667" s="16"/>
      <c r="D1667" s="16"/>
      <c r="E1667" s="16"/>
      <c r="F1667" s="16"/>
      <c r="G1667" s="16"/>
      <c r="H1667" s="16"/>
      <c r="I1667" s="16"/>
      <c r="J1667" s="16"/>
      <c r="K1667" s="16"/>
      <c r="L1667" s="16"/>
      <c r="M1667" s="16"/>
      <c r="N1667" s="16"/>
      <c r="O1667" s="16"/>
      <c r="P1667" s="16"/>
    </row>
    <row r="1668" spans="3:16" s="14" customFormat="1">
      <c r="C1668" s="16"/>
      <c r="D1668" s="16"/>
      <c r="E1668" s="16"/>
      <c r="F1668" s="16"/>
      <c r="G1668" s="16"/>
      <c r="H1668" s="16"/>
      <c r="I1668" s="16"/>
      <c r="J1668" s="16"/>
      <c r="K1668" s="16"/>
      <c r="L1668" s="16"/>
      <c r="M1668" s="16"/>
      <c r="N1668" s="16"/>
      <c r="O1668" s="16"/>
      <c r="P1668" s="16"/>
    </row>
    <row r="1669" spans="3:16" s="14" customFormat="1">
      <c r="C1669" s="16"/>
      <c r="D1669" s="16"/>
      <c r="E1669" s="16"/>
      <c r="F1669" s="16"/>
      <c r="G1669" s="16"/>
      <c r="H1669" s="16"/>
      <c r="I1669" s="16"/>
      <c r="J1669" s="16"/>
      <c r="K1669" s="16"/>
      <c r="L1669" s="16"/>
      <c r="M1669" s="16"/>
      <c r="N1669" s="16"/>
      <c r="O1669" s="16"/>
      <c r="P1669" s="16"/>
    </row>
    <row r="1670" spans="3:16" s="14" customFormat="1"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</row>
    <row r="1671" spans="3:16" s="14" customFormat="1">
      <c r="C1671" s="16"/>
      <c r="D1671" s="16"/>
      <c r="E1671" s="16"/>
      <c r="F1671" s="16"/>
      <c r="G1671" s="16"/>
      <c r="H1671" s="16"/>
      <c r="I1671" s="16"/>
      <c r="J1671" s="16"/>
      <c r="K1671" s="16"/>
      <c r="L1671" s="16"/>
      <c r="M1671" s="16"/>
      <c r="N1671" s="16"/>
      <c r="O1671" s="16"/>
      <c r="P1671" s="16"/>
    </row>
    <row r="1672" spans="3:16" s="14" customFormat="1">
      <c r="C1672" s="16"/>
      <c r="D1672" s="16"/>
      <c r="E1672" s="16"/>
      <c r="F1672" s="16"/>
      <c r="G1672" s="16"/>
      <c r="H1672" s="16"/>
      <c r="I1672" s="16"/>
      <c r="J1672" s="16"/>
      <c r="K1672" s="16"/>
      <c r="L1672" s="16"/>
      <c r="M1672" s="16"/>
      <c r="N1672" s="16"/>
      <c r="O1672" s="16"/>
      <c r="P1672" s="16"/>
    </row>
    <row r="1673" spans="3:16" s="14" customFormat="1">
      <c r="C1673" s="16"/>
      <c r="D1673" s="16"/>
      <c r="E1673" s="16"/>
      <c r="F1673" s="16"/>
      <c r="G1673" s="16"/>
      <c r="H1673" s="16"/>
      <c r="I1673" s="16"/>
      <c r="J1673" s="16"/>
      <c r="K1673" s="16"/>
      <c r="L1673" s="16"/>
      <c r="M1673" s="16"/>
      <c r="N1673" s="16"/>
      <c r="O1673" s="16"/>
      <c r="P1673" s="16"/>
    </row>
    <row r="1674" spans="3:16" s="14" customFormat="1">
      <c r="C1674" s="16"/>
      <c r="D1674" s="16"/>
      <c r="E1674" s="16"/>
      <c r="F1674" s="16"/>
      <c r="G1674" s="16"/>
      <c r="H1674" s="16"/>
      <c r="I1674" s="16"/>
      <c r="J1674" s="16"/>
      <c r="K1674" s="16"/>
      <c r="L1674" s="16"/>
      <c r="M1674" s="16"/>
      <c r="N1674" s="16"/>
      <c r="O1674" s="16"/>
      <c r="P1674" s="16"/>
    </row>
    <row r="1675" spans="3:16" s="14" customFormat="1">
      <c r="C1675" s="16"/>
      <c r="D1675" s="16"/>
      <c r="E1675" s="16"/>
      <c r="F1675" s="16"/>
      <c r="G1675" s="16"/>
      <c r="H1675" s="16"/>
      <c r="I1675" s="16"/>
      <c r="J1675" s="16"/>
      <c r="K1675" s="16"/>
      <c r="L1675" s="16"/>
      <c r="M1675" s="16"/>
      <c r="N1675" s="16"/>
      <c r="O1675" s="16"/>
      <c r="P1675" s="16"/>
    </row>
    <row r="1676" spans="3:16" s="14" customFormat="1">
      <c r="C1676" s="16"/>
      <c r="D1676" s="16"/>
      <c r="E1676" s="16"/>
      <c r="F1676" s="16"/>
      <c r="G1676" s="16"/>
      <c r="H1676" s="16"/>
      <c r="I1676" s="16"/>
      <c r="J1676" s="16"/>
      <c r="K1676" s="16"/>
      <c r="L1676" s="16"/>
      <c r="M1676" s="16"/>
      <c r="N1676" s="16"/>
      <c r="O1676" s="16"/>
      <c r="P1676" s="16"/>
    </row>
    <row r="1677" spans="3:16" s="14" customFormat="1">
      <c r="C1677" s="16"/>
      <c r="D1677" s="16"/>
      <c r="E1677" s="16"/>
      <c r="F1677" s="16"/>
      <c r="G1677" s="16"/>
      <c r="H1677" s="16"/>
      <c r="I1677" s="16"/>
      <c r="J1677" s="16"/>
      <c r="K1677" s="16"/>
      <c r="L1677" s="16"/>
      <c r="M1677" s="16"/>
      <c r="N1677" s="16"/>
      <c r="O1677" s="16"/>
      <c r="P1677" s="16"/>
    </row>
    <row r="1678" spans="3:16" s="14" customFormat="1">
      <c r="C1678" s="16"/>
      <c r="D1678" s="16"/>
      <c r="E1678" s="16"/>
      <c r="F1678" s="16"/>
      <c r="G1678" s="16"/>
      <c r="H1678" s="16"/>
      <c r="I1678" s="16"/>
      <c r="J1678" s="16"/>
      <c r="K1678" s="16"/>
      <c r="L1678" s="16"/>
      <c r="M1678" s="16"/>
      <c r="N1678" s="16"/>
      <c r="O1678" s="16"/>
      <c r="P1678" s="16"/>
    </row>
    <row r="1679" spans="3:16" s="14" customFormat="1"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16"/>
      <c r="N1679" s="16"/>
      <c r="O1679" s="16"/>
      <c r="P1679" s="16"/>
    </row>
    <row r="1680" spans="3:16" s="14" customFormat="1"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16"/>
      <c r="N1680" s="16"/>
      <c r="O1680" s="16"/>
      <c r="P1680" s="16"/>
    </row>
    <row r="1681" spans="3:16" s="14" customFormat="1">
      <c r="C1681" s="16"/>
      <c r="D1681" s="16"/>
      <c r="E1681" s="16"/>
      <c r="F1681" s="16"/>
      <c r="G1681" s="16"/>
      <c r="H1681" s="16"/>
      <c r="I1681" s="16"/>
      <c r="J1681" s="16"/>
      <c r="K1681" s="16"/>
      <c r="L1681" s="16"/>
      <c r="M1681" s="16"/>
      <c r="N1681" s="16"/>
      <c r="O1681" s="16"/>
      <c r="P1681" s="16"/>
    </row>
    <row r="1682" spans="3:16" s="14" customFormat="1">
      <c r="C1682" s="16"/>
      <c r="D1682" s="16"/>
      <c r="E1682" s="16"/>
      <c r="F1682" s="16"/>
      <c r="G1682" s="16"/>
      <c r="H1682" s="16"/>
      <c r="I1682" s="16"/>
      <c r="J1682" s="16"/>
      <c r="K1682" s="16"/>
      <c r="L1682" s="16"/>
      <c r="M1682" s="16"/>
      <c r="N1682" s="16"/>
      <c r="O1682" s="16"/>
      <c r="P1682" s="16"/>
    </row>
    <row r="1683" spans="3:16" s="14" customFormat="1">
      <c r="C1683" s="16"/>
      <c r="D1683" s="16"/>
      <c r="E1683" s="16"/>
      <c r="F1683" s="16"/>
      <c r="G1683" s="16"/>
      <c r="H1683" s="16"/>
      <c r="I1683" s="16"/>
      <c r="J1683" s="16"/>
      <c r="K1683" s="16"/>
      <c r="L1683" s="16"/>
      <c r="M1683" s="16"/>
      <c r="N1683" s="16"/>
      <c r="O1683" s="16"/>
      <c r="P1683" s="16"/>
    </row>
    <row r="1684" spans="3:16" s="14" customFormat="1">
      <c r="C1684" s="16"/>
      <c r="D1684" s="16"/>
      <c r="E1684" s="16"/>
      <c r="F1684" s="16"/>
      <c r="G1684" s="16"/>
      <c r="H1684" s="16"/>
      <c r="I1684" s="16"/>
      <c r="J1684" s="16"/>
      <c r="K1684" s="16"/>
      <c r="L1684" s="16"/>
      <c r="M1684" s="16"/>
      <c r="N1684" s="16"/>
      <c r="O1684" s="16"/>
      <c r="P1684" s="16"/>
    </row>
    <row r="1685" spans="3:16" s="14" customFormat="1">
      <c r="C1685" s="16"/>
      <c r="D1685" s="16"/>
      <c r="E1685" s="16"/>
      <c r="F1685" s="16"/>
      <c r="G1685" s="16"/>
      <c r="H1685" s="16"/>
      <c r="I1685" s="16"/>
      <c r="J1685" s="16"/>
      <c r="K1685" s="16"/>
      <c r="L1685" s="16"/>
      <c r="M1685" s="16"/>
      <c r="N1685" s="16"/>
      <c r="O1685" s="16"/>
      <c r="P1685" s="16"/>
    </row>
    <row r="1686" spans="3:16" s="14" customFormat="1">
      <c r="C1686" s="16"/>
      <c r="D1686" s="16"/>
      <c r="E1686" s="16"/>
      <c r="F1686" s="16"/>
      <c r="G1686" s="16"/>
      <c r="H1686" s="16"/>
      <c r="I1686" s="16"/>
      <c r="J1686" s="16"/>
      <c r="K1686" s="16"/>
      <c r="L1686" s="16"/>
      <c r="M1686" s="16"/>
      <c r="N1686" s="16"/>
      <c r="O1686" s="16"/>
      <c r="P1686" s="16"/>
    </row>
    <row r="1687" spans="3:16" s="14" customFormat="1">
      <c r="C1687" s="16"/>
      <c r="D1687" s="16"/>
      <c r="E1687" s="16"/>
      <c r="F1687" s="16"/>
      <c r="G1687" s="16"/>
      <c r="H1687" s="16"/>
      <c r="I1687" s="16"/>
      <c r="J1687" s="16"/>
      <c r="K1687" s="16"/>
      <c r="L1687" s="16"/>
      <c r="M1687" s="16"/>
      <c r="N1687" s="16"/>
      <c r="O1687" s="16"/>
      <c r="P1687" s="16"/>
    </row>
    <row r="1688" spans="3:16" s="14" customFormat="1">
      <c r="C1688" s="16"/>
      <c r="D1688" s="16"/>
      <c r="E1688" s="16"/>
      <c r="F1688" s="16"/>
      <c r="G1688" s="16"/>
      <c r="H1688" s="16"/>
      <c r="I1688" s="16"/>
      <c r="J1688" s="16"/>
      <c r="K1688" s="16"/>
      <c r="L1688" s="16"/>
      <c r="M1688" s="16"/>
      <c r="N1688" s="16"/>
      <c r="O1688" s="16"/>
      <c r="P1688" s="16"/>
    </row>
    <row r="1689" spans="3:16" s="14" customFormat="1">
      <c r="C1689" s="16"/>
      <c r="D1689" s="16"/>
      <c r="E1689" s="16"/>
      <c r="F1689" s="16"/>
      <c r="G1689" s="16"/>
      <c r="H1689" s="16"/>
      <c r="I1689" s="16"/>
      <c r="J1689" s="16"/>
      <c r="K1689" s="16"/>
      <c r="L1689" s="16"/>
      <c r="M1689" s="16"/>
      <c r="N1689" s="16"/>
      <c r="O1689" s="16"/>
      <c r="P1689" s="16"/>
    </row>
    <row r="1690" spans="3:16" s="14" customFormat="1">
      <c r="C1690" s="16"/>
      <c r="D1690" s="16"/>
      <c r="E1690" s="16"/>
      <c r="F1690" s="16"/>
      <c r="G1690" s="16"/>
      <c r="H1690" s="16"/>
      <c r="I1690" s="16"/>
      <c r="J1690" s="16"/>
      <c r="K1690" s="16"/>
      <c r="L1690" s="16"/>
      <c r="M1690" s="16"/>
      <c r="N1690" s="16"/>
      <c r="O1690" s="16"/>
      <c r="P1690" s="16"/>
    </row>
    <row r="1691" spans="3:16" s="14" customFormat="1">
      <c r="C1691" s="16"/>
      <c r="D1691" s="16"/>
      <c r="E1691" s="16"/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  <c r="P1691" s="16"/>
    </row>
    <row r="1692" spans="3:16" s="14" customFormat="1">
      <c r="C1692" s="16"/>
      <c r="D1692" s="16"/>
      <c r="E1692" s="16"/>
      <c r="F1692" s="16"/>
      <c r="G1692" s="16"/>
      <c r="H1692" s="16"/>
      <c r="I1692" s="16"/>
      <c r="J1692" s="16"/>
      <c r="K1692" s="16"/>
      <c r="L1692" s="16"/>
      <c r="M1692" s="16"/>
      <c r="N1692" s="16"/>
      <c r="O1692" s="16"/>
      <c r="P1692" s="16"/>
    </row>
    <row r="1693" spans="3:16" s="14" customFormat="1">
      <c r="C1693" s="16"/>
      <c r="D1693" s="16"/>
      <c r="E1693" s="16"/>
      <c r="F1693" s="16"/>
      <c r="G1693" s="16"/>
      <c r="H1693" s="16"/>
      <c r="I1693" s="16"/>
      <c r="J1693" s="16"/>
      <c r="K1693" s="16"/>
      <c r="L1693" s="16"/>
      <c r="M1693" s="16"/>
      <c r="N1693" s="16"/>
      <c r="O1693" s="16"/>
      <c r="P1693" s="16"/>
    </row>
    <row r="1694" spans="3:16" s="14" customFormat="1">
      <c r="C1694" s="16"/>
      <c r="D1694" s="16"/>
      <c r="E1694" s="16"/>
      <c r="F1694" s="16"/>
      <c r="G1694" s="16"/>
      <c r="H1694" s="16"/>
      <c r="I1694" s="16"/>
      <c r="J1694" s="16"/>
      <c r="K1694" s="16"/>
      <c r="L1694" s="16"/>
      <c r="M1694" s="16"/>
      <c r="N1694" s="16"/>
      <c r="O1694" s="16"/>
      <c r="P1694" s="16"/>
    </row>
    <row r="1695" spans="3:16" s="14" customFormat="1">
      <c r="C1695" s="16"/>
      <c r="D1695" s="16"/>
      <c r="E1695" s="16"/>
      <c r="F1695" s="16"/>
      <c r="G1695" s="16"/>
      <c r="H1695" s="16"/>
      <c r="I1695" s="16"/>
      <c r="J1695" s="16"/>
      <c r="K1695" s="16"/>
      <c r="L1695" s="16"/>
      <c r="M1695" s="16"/>
      <c r="N1695" s="16"/>
      <c r="O1695" s="16"/>
      <c r="P1695" s="16"/>
    </row>
    <row r="1696" spans="3:16" s="14" customFormat="1">
      <c r="C1696" s="16"/>
      <c r="D1696" s="16"/>
      <c r="E1696" s="16"/>
      <c r="F1696" s="16"/>
      <c r="G1696" s="16"/>
      <c r="H1696" s="16"/>
      <c r="I1696" s="16"/>
      <c r="J1696" s="16"/>
      <c r="K1696" s="16"/>
      <c r="L1696" s="16"/>
      <c r="M1696" s="16"/>
      <c r="N1696" s="16"/>
      <c r="O1696" s="16"/>
      <c r="P1696" s="16"/>
    </row>
    <row r="1697" spans="3:16" s="14" customFormat="1">
      <c r="C1697" s="16"/>
      <c r="D1697" s="16"/>
      <c r="E1697" s="16"/>
      <c r="F1697" s="16"/>
      <c r="G1697" s="16"/>
      <c r="H1697" s="16"/>
      <c r="I1697" s="16"/>
      <c r="J1697" s="16"/>
      <c r="K1697" s="16"/>
      <c r="L1697" s="16"/>
      <c r="M1697" s="16"/>
      <c r="N1697" s="16"/>
      <c r="O1697" s="16"/>
      <c r="P1697" s="16"/>
    </row>
    <row r="1698" spans="3:16" s="14" customFormat="1">
      <c r="C1698" s="16"/>
      <c r="D1698" s="16"/>
      <c r="E1698" s="16"/>
      <c r="F1698" s="16"/>
      <c r="G1698" s="16"/>
      <c r="H1698" s="16"/>
      <c r="I1698" s="16"/>
      <c r="J1698" s="16"/>
      <c r="K1698" s="16"/>
      <c r="L1698" s="16"/>
      <c r="M1698" s="16"/>
      <c r="N1698" s="16"/>
      <c r="O1698" s="16"/>
      <c r="P1698" s="16"/>
    </row>
    <row r="1699" spans="3:16" s="14" customFormat="1"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</row>
    <row r="1700" spans="3:16" s="14" customFormat="1">
      <c r="C1700" s="16"/>
      <c r="D1700" s="16"/>
      <c r="E1700" s="16"/>
      <c r="F1700" s="16"/>
      <c r="G1700" s="16"/>
      <c r="H1700" s="16"/>
      <c r="I1700" s="16"/>
      <c r="J1700" s="16"/>
      <c r="K1700" s="16"/>
      <c r="L1700" s="16"/>
      <c r="M1700" s="16"/>
      <c r="N1700" s="16"/>
      <c r="O1700" s="16"/>
      <c r="P1700" s="16"/>
    </row>
    <row r="1701" spans="3:16" s="14" customFormat="1">
      <c r="C1701" s="16"/>
      <c r="D1701" s="16"/>
      <c r="E1701" s="16"/>
      <c r="F1701" s="16"/>
      <c r="G1701" s="16"/>
      <c r="H1701" s="16"/>
      <c r="I1701" s="16"/>
      <c r="J1701" s="16"/>
      <c r="K1701" s="16"/>
      <c r="L1701" s="16"/>
      <c r="M1701" s="16"/>
      <c r="N1701" s="16"/>
      <c r="O1701" s="16"/>
      <c r="P1701" s="16"/>
    </row>
    <row r="1702" spans="3:16" s="14" customFormat="1">
      <c r="C1702" s="16"/>
      <c r="D1702" s="16"/>
      <c r="E1702" s="16"/>
      <c r="F1702" s="16"/>
      <c r="G1702" s="16"/>
      <c r="H1702" s="16"/>
      <c r="I1702" s="16"/>
      <c r="J1702" s="16"/>
      <c r="K1702" s="16"/>
      <c r="L1702" s="16"/>
      <c r="M1702" s="16"/>
      <c r="N1702" s="16"/>
      <c r="O1702" s="16"/>
      <c r="P1702" s="16"/>
    </row>
    <row r="1703" spans="3:16" s="14" customFormat="1">
      <c r="C1703" s="16"/>
      <c r="D1703" s="16"/>
      <c r="E1703" s="16"/>
      <c r="F1703" s="16"/>
      <c r="G1703" s="16"/>
      <c r="H1703" s="16"/>
      <c r="I1703" s="16"/>
      <c r="J1703" s="16"/>
      <c r="K1703" s="16"/>
      <c r="L1703" s="16"/>
      <c r="M1703" s="16"/>
      <c r="N1703" s="16"/>
      <c r="O1703" s="16"/>
      <c r="P1703" s="16"/>
    </row>
    <row r="1704" spans="3:16" s="14" customFormat="1">
      <c r="C1704" s="16"/>
      <c r="D1704" s="16"/>
      <c r="E1704" s="16"/>
      <c r="F1704" s="16"/>
      <c r="G1704" s="16"/>
      <c r="H1704" s="16"/>
      <c r="I1704" s="16"/>
      <c r="J1704" s="16"/>
      <c r="K1704" s="16"/>
      <c r="L1704" s="16"/>
      <c r="M1704" s="16"/>
      <c r="N1704" s="16"/>
      <c r="O1704" s="16"/>
      <c r="P1704" s="16"/>
    </row>
    <row r="1705" spans="3:16" s="14" customFormat="1">
      <c r="C1705" s="16"/>
      <c r="D1705" s="16"/>
      <c r="E1705" s="16"/>
      <c r="F1705" s="16"/>
      <c r="G1705" s="16"/>
      <c r="H1705" s="16"/>
      <c r="I1705" s="16"/>
      <c r="J1705" s="16"/>
      <c r="K1705" s="16"/>
      <c r="L1705" s="16"/>
      <c r="M1705" s="16"/>
      <c r="N1705" s="16"/>
      <c r="O1705" s="16"/>
      <c r="P1705" s="16"/>
    </row>
    <row r="1706" spans="3:16" s="14" customFormat="1">
      <c r="C1706" s="16"/>
      <c r="D1706" s="16"/>
      <c r="E1706" s="16"/>
      <c r="F1706" s="16"/>
      <c r="G1706" s="16"/>
      <c r="H1706" s="16"/>
      <c r="I1706" s="16"/>
      <c r="J1706" s="16"/>
      <c r="K1706" s="16"/>
      <c r="L1706" s="16"/>
      <c r="M1706" s="16"/>
      <c r="N1706" s="16"/>
      <c r="O1706" s="16"/>
      <c r="P1706" s="16"/>
    </row>
    <row r="1707" spans="3:16" s="14" customFormat="1">
      <c r="C1707" s="16"/>
      <c r="D1707" s="16"/>
      <c r="E1707" s="16"/>
      <c r="F1707" s="16"/>
      <c r="G1707" s="16"/>
      <c r="H1707" s="16"/>
      <c r="I1707" s="16"/>
      <c r="J1707" s="16"/>
      <c r="K1707" s="16"/>
      <c r="L1707" s="16"/>
      <c r="M1707" s="16"/>
      <c r="N1707" s="16"/>
      <c r="O1707" s="16"/>
      <c r="P1707" s="16"/>
    </row>
    <row r="1708" spans="3:16" s="14" customFormat="1">
      <c r="C1708" s="16"/>
      <c r="D1708" s="16"/>
      <c r="E1708" s="16"/>
      <c r="F1708" s="16"/>
      <c r="G1708" s="16"/>
      <c r="H1708" s="16"/>
      <c r="I1708" s="16"/>
      <c r="J1708" s="16"/>
      <c r="K1708" s="16"/>
      <c r="L1708" s="16"/>
      <c r="M1708" s="16"/>
      <c r="N1708" s="16"/>
      <c r="O1708" s="16"/>
      <c r="P1708" s="16"/>
    </row>
    <row r="1709" spans="3:16" s="14" customFormat="1">
      <c r="C1709" s="16"/>
      <c r="D1709" s="16"/>
      <c r="E1709" s="16"/>
      <c r="F1709" s="16"/>
      <c r="G1709" s="16"/>
      <c r="H1709" s="16"/>
      <c r="I1709" s="16"/>
      <c r="J1709" s="16"/>
      <c r="K1709" s="16"/>
      <c r="L1709" s="16"/>
      <c r="M1709" s="16"/>
      <c r="N1709" s="16"/>
      <c r="O1709" s="16"/>
      <c r="P1709" s="16"/>
    </row>
    <row r="1710" spans="3:16" s="14" customFormat="1">
      <c r="C1710" s="16"/>
      <c r="D1710" s="16"/>
      <c r="E1710" s="16"/>
      <c r="F1710" s="16"/>
      <c r="G1710" s="16"/>
      <c r="H1710" s="16"/>
      <c r="I1710" s="16"/>
      <c r="J1710" s="16"/>
      <c r="K1710" s="16"/>
      <c r="L1710" s="16"/>
      <c r="M1710" s="16"/>
      <c r="N1710" s="16"/>
      <c r="O1710" s="16"/>
      <c r="P1710" s="16"/>
    </row>
    <row r="1711" spans="3:16" s="14" customFormat="1">
      <c r="C1711" s="16"/>
      <c r="D1711" s="16"/>
      <c r="E1711" s="16"/>
      <c r="F1711" s="16"/>
      <c r="G1711" s="16"/>
      <c r="H1711" s="16"/>
      <c r="I1711" s="16"/>
      <c r="J1711" s="16"/>
      <c r="K1711" s="16"/>
      <c r="L1711" s="16"/>
      <c r="M1711" s="16"/>
      <c r="N1711" s="16"/>
      <c r="O1711" s="16"/>
      <c r="P1711" s="16"/>
    </row>
    <row r="1712" spans="3:16" s="14" customFormat="1">
      <c r="C1712" s="16"/>
      <c r="D1712" s="16"/>
      <c r="E1712" s="16"/>
      <c r="F1712" s="16"/>
      <c r="G1712" s="16"/>
      <c r="H1712" s="16"/>
      <c r="I1712" s="16"/>
      <c r="J1712" s="16"/>
      <c r="K1712" s="16"/>
      <c r="L1712" s="16"/>
      <c r="M1712" s="16"/>
      <c r="N1712" s="16"/>
      <c r="O1712" s="16"/>
      <c r="P1712" s="16"/>
    </row>
    <row r="1713" spans="3:16" s="14" customFormat="1">
      <c r="C1713" s="16"/>
      <c r="D1713" s="16"/>
      <c r="E1713" s="16"/>
      <c r="F1713" s="16"/>
      <c r="G1713" s="16"/>
      <c r="H1713" s="16"/>
      <c r="I1713" s="16"/>
      <c r="J1713" s="16"/>
      <c r="K1713" s="16"/>
      <c r="L1713" s="16"/>
      <c r="M1713" s="16"/>
      <c r="N1713" s="16"/>
      <c r="O1713" s="16"/>
      <c r="P1713" s="16"/>
    </row>
    <row r="1714" spans="3:16" s="14" customFormat="1">
      <c r="C1714" s="16"/>
      <c r="D1714" s="16"/>
      <c r="E1714" s="16"/>
      <c r="F1714" s="16"/>
      <c r="G1714" s="16"/>
      <c r="H1714" s="16"/>
      <c r="I1714" s="16"/>
      <c r="J1714" s="16"/>
      <c r="K1714" s="16"/>
      <c r="L1714" s="16"/>
      <c r="M1714" s="16"/>
      <c r="N1714" s="16"/>
      <c r="O1714" s="16"/>
      <c r="P1714" s="16"/>
    </row>
    <row r="1715" spans="3:16" s="14" customFormat="1">
      <c r="C1715" s="16"/>
      <c r="D1715" s="16"/>
      <c r="E1715" s="16"/>
      <c r="F1715" s="16"/>
      <c r="G1715" s="16"/>
      <c r="H1715" s="16"/>
      <c r="I1715" s="16"/>
      <c r="J1715" s="16"/>
      <c r="K1715" s="16"/>
      <c r="L1715" s="16"/>
      <c r="M1715" s="16"/>
      <c r="N1715" s="16"/>
      <c r="O1715" s="16"/>
      <c r="P1715" s="16"/>
    </row>
    <row r="1716" spans="3:16" s="14" customFormat="1">
      <c r="C1716" s="16"/>
      <c r="D1716" s="16"/>
      <c r="E1716" s="16"/>
      <c r="F1716" s="16"/>
      <c r="G1716" s="16"/>
      <c r="H1716" s="16"/>
      <c r="I1716" s="16"/>
      <c r="J1716" s="16"/>
      <c r="K1716" s="16"/>
      <c r="L1716" s="16"/>
      <c r="M1716" s="16"/>
      <c r="N1716" s="16"/>
      <c r="O1716" s="16"/>
      <c r="P1716" s="16"/>
    </row>
    <row r="1717" spans="3:16" s="14" customFormat="1">
      <c r="C1717" s="16"/>
      <c r="D1717" s="16"/>
      <c r="E1717" s="16"/>
      <c r="F1717" s="16"/>
      <c r="G1717" s="16"/>
      <c r="H1717" s="16"/>
      <c r="I1717" s="16"/>
      <c r="J1717" s="16"/>
      <c r="K1717" s="16"/>
      <c r="L1717" s="16"/>
      <c r="M1717" s="16"/>
      <c r="N1717" s="16"/>
      <c r="O1717" s="16"/>
      <c r="P1717" s="16"/>
    </row>
    <row r="1718" spans="3:16" s="14" customFormat="1">
      <c r="C1718" s="16"/>
      <c r="D1718" s="16"/>
      <c r="E1718" s="16"/>
      <c r="F1718" s="16"/>
      <c r="G1718" s="16"/>
      <c r="H1718" s="16"/>
      <c r="I1718" s="16"/>
      <c r="J1718" s="16"/>
      <c r="K1718" s="16"/>
      <c r="L1718" s="16"/>
      <c r="M1718" s="16"/>
      <c r="N1718" s="16"/>
      <c r="O1718" s="16"/>
      <c r="P1718" s="16"/>
    </row>
    <row r="1719" spans="3:16" s="14" customFormat="1">
      <c r="C1719" s="16"/>
      <c r="D1719" s="16"/>
      <c r="E1719" s="16"/>
      <c r="F1719" s="16"/>
      <c r="G1719" s="16"/>
      <c r="H1719" s="16"/>
      <c r="I1719" s="16"/>
      <c r="J1719" s="16"/>
      <c r="K1719" s="16"/>
      <c r="L1719" s="16"/>
      <c r="M1719" s="16"/>
      <c r="N1719" s="16"/>
      <c r="O1719" s="16"/>
      <c r="P1719" s="16"/>
    </row>
    <row r="1720" spans="3:16" s="14" customFormat="1">
      <c r="C1720" s="16"/>
      <c r="D1720" s="16"/>
      <c r="E1720" s="16"/>
      <c r="F1720" s="16"/>
      <c r="G1720" s="16"/>
      <c r="H1720" s="16"/>
      <c r="I1720" s="16"/>
      <c r="J1720" s="16"/>
      <c r="K1720" s="16"/>
      <c r="L1720" s="16"/>
      <c r="M1720" s="16"/>
      <c r="N1720" s="16"/>
      <c r="O1720" s="16"/>
      <c r="P1720" s="16"/>
    </row>
    <row r="1721" spans="3:16" s="14" customFormat="1">
      <c r="C1721" s="16"/>
      <c r="D1721" s="16"/>
      <c r="E1721" s="16"/>
      <c r="F1721" s="16"/>
      <c r="G1721" s="16"/>
      <c r="H1721" s="16"/>
      <c r="I1721" s="16"/>
      <c r="J1721" s="16"/>
      <c r="K1721" s="16"/>
      <c r="L1721" s="16"/>
      <c r="M1721" s="16"/>
      <c r="N1721" s="16"/>
      <c r="O1721" s="16"/>
      <c r="P1721" s="16"/>
    </row>
    <row r="1722" spans="3:16" s="14" customFormat="1">
      <c r="C1722" s="16"/>
      <c r="D1722" s="16"/>
      <c r="E1722" s="16"/>
      <c r="F1722" s="16"/>
      <c r="G1722" s="16"/>
      <c r="H1722" s="16"/>
      <c r="I1722" s="16"/>
      <c r="J1722" s="16"/>
      <c r="K1722" s="16"/>
      <c r="L1722" s="16"/>
      <c r="M1722" s="16"/>
      <c r="N1722" s="16"/>
      <c r="O1722" s="16"/>
      <c r="P1722" s="16"/>
    </row>
    <row r="1723" spans="3:16" s="14" customFormat="1">
      <c r="C1723" s="16"/>
      <c r="D1723" s="16"/>
      <c r="E1723" s="16"/>
      <c r="F1723" s="16"/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</row>
    <row r="1724" spans="3:16" s="14" customFormat="1">
      <c r="C1724" s="16"/>
      <c r="D1724" s="16"/>
      <c r="E1724" s="16"/>
      <c r="F1724" s="16"/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</row>
    <row r="1725" spans="3:16" s="14" customFormat="1">
      <c r="C1725" s="16"/>
      <c r="D1725" s="16"/>
      <c r="E1725" s="16"/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</row>
    <row r="1726" spans="3:16" s="14" customFormat="1">
      <c r="C1726" s="16"/>
      <c r="D1726" s="16"/>
      <c r="E1726" s="16"/>
      <c r="F1726" s="16"/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</row>
    <row r="1727" spans="3:16" s="14" customFormat="1">
      <c r="C1727" s="16"/>
      <c r="D1727" s="16"/>
      <c r="E1727" s="16"/>
      <c r="F1727" s="16"/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</row>
    <row r="1728" spans="3:16" s="14" customFormat="1">
      <c r="C1728" s="16"/>
      <c r="D1728" s="16"/>
      <c r="E1728" s="16"/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</row>
    <row r="1729" spans="3:16" s="14" customFormat="1">
      <c r="C1729" s="16"/>
      <c r="D1729" s="16"/>
      <c r="E1729" s="16"/>
      <c r="F1729" s="16"/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</row>
    <row r="1730" spans="3:16" s="14" customFormat="1">
      <c r="C1730" s="16"/>
      <c r="D1730" s="16"/>
      <c r="E1730" s="16"/>
      <c r="F1730" s="16"/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</row>
    <row r="1731" spans="3:16" s="14" customFormat="1">
      <c r="C1731" s="16"/>
      <c r="D1731" s="16"/>
      <c r="E1731" s="16"/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</row>
    <row r="1732" spans="3:16" s="14" customFormat="1">
      <c r="C1732" s="16"/>
      <c r="D1732" s="16"/>
      <c r="E1732" s="16"/>
      <c r="F1732" s="16"/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</row>
    <row r="1733" spans="3:16" s="14" customFormat="1">
      <c r="C1733" s="16"/>
      <c r="D1733" s="16"/>
      <c r="E1733" s="16"/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</row>
    <row r="1734" spans="3:16" s="14" customFormat="1">
      <c r="C1734" s="16"/>
      <c r="D1734" s="16"/>
      <c r="E1734" s="16"/>
      <c r="F1734" s="16"/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</row>
    <row r="1735" spans="3:16" s="14" customFormat="1">
      <c r="C1735" s="16"/>
      <c r="D1735" s="16"/>
      <c r="E1735" s="16"/>
      <c r="F1735" s="16"/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</row>
    <row r="1736" spans="3:16" s="14" customFormat="1">
      <c r="C1736" s="16"/>
      <c r="D1736" s="16"/>
      <c r="E1736" s="16"/>
      <c r="F1736" s="16"/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</row>
    <row r="1737" spans="3:16" s="14" customFormat="1">
      <c r="C1737" s="16"/>
      <c r="D1737" s="16"/>
      <c r="E1737" s="16"/>
      <c r="F1737" s="16"/>
      <c r="G1737" s="16"/>
      <c r="H1737" s="16"/>
      <c r="I1737" s="16"/>
      <c r="J1737" s="16"/>
      <c r="K1737" s="16"/>
      <c r="L1737" s="16"/>
      <c r="M1737" s="16"/>
      <c r="N1737" s="16"/>
      <c r="O1737" s="16"/>
      <c r="P1737" s="16"/>
    </row>
    <row r="1738" spans="3:16" s="14" customFormat="1">
      <c r="C1738" s="16"/>
      <c r="D1738" s="16"/>
      <c r="E1738" s="16"/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</row>
    <row r="1739" spans="3:16" s="14" customFormat="1">
      <c r="C1739" s="16"/>
      <c r="D1739" s="16"/>
      <c r="E1739" s="16"/>
      <c r="F1739" s="16"/>
      <c r="G1739" s="16"/>
      <c r="H1739" s="16"/>
      <c r="I1739" s="16"/>
      <c r="J1739" s="16"/>
      <c r="K1739" s="16"/>
      <c r="L1739" s="16"/>
      <c r="M1739" s="16"/>
      <c r="N1739" s="16"/>
      <c r="O1739" s="16"/>
      <c r="P1739" s="16"/>
    </row>
    <row r="1740" spans="3:16" s="14" customFormat="1">
      <c r="C1740" s="16"/>
      <c r="D1740" s="16"/>
      <c r="E1740" s="16"/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</row>
    <row r="1741" spans="3:16" s="14" customFormat="1">
      <c r="C1741" s="16"/>
      <c r="D1741" s="16"/>
      <c r="E1741" s="16"/>
      <c r="F1741" s="16"/>
      <c r="G1741" s="16"/>
      <c r="H1741" s="16"/>
      <c r="I1741" s="16"/>
      <c r="J1741" s="16"/>
      <c r="K1741" s="16"/>
      <c r="L1741" s="16"/>
      <c r="M1741" s="16"/>
      <c r="N1741" s="16"/>
      <c r="O1741" s="16"/>
      <c r="P1741" s="16"/>
    </row>
    <row r="1742" spans="3:16" s="14" customFormat="1">
      <c r="C1742" s="16"/>
      <c r="D1742" s="16"/>
      <c r="E1742" s="16"/>
      <c r="F1742" s="16"/>
      <c r="G1742" s="16"/>
      <c r="H1742" s="16"/>
      <c r="I1742" s="16"/>
      <c r="J1742" s="16"/>
      <c r="K1742" s="16"/>
      <c r="L1742" s="16"/>
      <c r="M1742" s="16"/>
      <c r="N1742" s="16"/>
      <c r="O1742" s="16"/>
      <c r="P1742" s="16"/>
    </row>
    <row r="1743" spans="3:16" s="14" customFormat="1">
      <c r="C1743" s="16"/>
      <c r="D1743" s="16"/>
      <c r="E1743" s="16"/>
      <c r="F1743" s="16"/>
      <c r="G1743" s="16"/>
      <c r="H1743" s="16"/>
      <c r="I1743" s="16"/>
      <c r="J1743" s="16"/>
      <c r="K1743" s="16"/>
      <c r="L1743" s="16"/>
      <c r="M1743" s="16"/>
      <c r="N1743" s="16"/>
      <c r="O1743" s="16"/>
      <c r="P1743" s="16"/>
    </row>
    <row r="1744" spans="3:16" s="14" customFormat="1">
      <c r="C1744" s="16"/>
      <c r="D1744" s="16"/>
      <c r="E1744" s="16"/>
      <c r="F1744" s="16"/>
      <c r="G1744" s="16"/>
      <c r="H1744" s="16"/>
      <c r="I1744" s="16"/>
      <c r="J1744" s="16"/>
      <c r="K1744" s="16"/>
      <c r="L1744" s="16"/>
      <c r="M1744" s="16"/>
      <c r="N1744" s="16"/>
      <c r="O1744" s="16"/>
      <c r="P1744" s="16"/>
    </row>
    <row r="1745" spans="3:16" s="14" customFormat="1">
      <c r="C1745" s="16"/>
      <c r="D1745" s="16"/>
      <c r="E1745" s="16"/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</row>
    <row r="1746" spans="3:16" s="14" customFormat="1">
      <c r="C1746" s="16"/>
      <c r="D1746" s="16"/>
      <c r="E1746" s="16"/>
      <c r="F1746" s="16"/>
      <c r="G1746" s="16"/>
      <c r="H1746" s="16"/>
      <c r="I1746" s="16"/>
      <c r="J1746" s="16"/>
      <c r="K1746" s="16"/>
      <c r="L1746" s="16"/>
      <c r="M1746" s="16"/>
      <c r="N1746" s="16"/>
      <c r="O1746" s="16"/>
      <c r="P1746" s="16"/>
    </row>
    <row r="1747" spans="3:16" s="14" customFormat="1">
      <c r="C1747" s="16"/>
      <c r="D1747" s="16"/>
      <c r="E1747" s="16"/>
      <c r="F1747" s="16"/>
      <c r="G1747" s="16"/>
      <c r="H1747" s="16"/>
      <c r="I1747" s="16"/>
      <c r="J1747" s="16"/>
      <c r="K1747" s="16"/>
      <c r="L1747" s="16"/>
      <c r="M1747" s="16"/>
      <c r="N1747" s="16"/>
      <c r="O1747" s="16"/>
      <c r="P1747" s="16"/>
    </row>
    <row r="1748" spans="3:16" s="14" customFormat="1">
      <c r="C1748" s="16"/>
      <c r="D1748" s="16"/>
      <c r="E1748" s="16"/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6"/>
    </row>
    <row r="1749" spans="3:16" s="14" customFormat="1">
      <c r="C1749" s="16"/>
      <c r="D1749" s="16"/>
      <c r="E1749" s="16"/>
      <c r="F1749" s="16"/>
      <c r="G1749" s="16"/>
      <c r="H1749" s="16"/>
      <c r="I1749" s="16"/>
      <c r="J1749" s="16"/>
      <c r="K1749" s="16"/>
      <c r="L1749" s="16"/>
      <c r="M1749" s="16"/>
      <c r="N1749" s="16"/>
      <c r="O1749" s="16"/>
      <c r="P1749" s="16"/>
    </row>
    <row r="1750" spans="3:16" s="14" customFormat="1">
      <c r="C1750" s="16"/>
      <c r="D1750" s="16"/>
      <c r="E1750" s="16"/>
      <c r="F1750" s="16"/>
      <c r="G1750" s="16"/>
      <c r="H1750" s="16"/>
      <c r="I1750" s="16"/>
      <c r="J1750" s="16"/>
      <c r="K1750" s="16"/>
      <c r="L1750" s="16"/>
      <c r="M1750" s="16"/>
      <c r="N1750" s="16"/>
      <c r="O1750" s="16"/>
      <c r="P1750" s="16"/>
    </row>
    <row r="1751" spans="3:16" s="14" customFormat="1">
      <c r="C1751" s="16"/>
      <c r="D1751" s="16"/>
      <c r="E1751" s="16"/>
      <c r="F1751" s="16"/>
      <c r="G1751" s="16"/>
      <c r="H1751" s="16"/>
      <c r="I1751" s="16"/>
      <c r="J1751" s="16"/>
      <c r="K1751" s="16"/>
      <c r="L1751" s="16"/>
      <c r="M1751" s="16"/>
      <c r="N1751" s="16"/>
      <c r="O1751" s="16"/>
      <c r="P1751" s="16"/>
    </row>
    <row r="1752" spans="3:16" s="14" customFormat="1">
      <c r="C1752" s="16"/>
      <c r="D1752" s="16"/>
      <c r="E1752" s="16"/>
      <c r="F1752" s="16"/>
      <c r="G1752" s="16"/>
      <c r="H1752" s="16"/>
      <c r="I1752" s="16"/>
      <c r="J1752" s="16"/>
      <c r="K1752" s="16"/>
      <c r="L1752" s="16"/>
      <c r="M1752" s="16"/>
      <c r="N1752" s="16"/>
      <c r="O1752" s="16"/>
      <c r="P1752" s="16"/>
    </row>
    <row r="1753" spans="3:16" s="14" customFormat="1">
      <c r="C1753" s="16"/>
      <c r="D1753" s="16"/>
      <c r="E1753" s="16"/>
      <c r="F1753" s="16"/>
      <c r="G1753" s="16"/>
      <c r="H1753" s="16"/>
      <c r="I1753" s="16"/>
      <c r="J1753" s="16"/>
      <c r="K1753" s="16"/>
      <c r="L1753" s="16"/>
      <c r="M1753" s="16"/>
      <c r="N1753" s="16"/>
      <c r="O1753" s="16"/>
      <c r="P1753" s="16"/>
    </row>
    <row r="1754" spans="3:16" s="14" customFormat="1">
      <c r="C1754" s="16"/>
      <c r="D1754" s="16"/>
      <c r="E1754" s="16"/>
      <c r="F1754" s="16"/>
      <c r="G1754" s="16"/>
      <c r="H1754" s="16"/>
      <c r="I1754" s="16"/>
      <c r="J1754" s="16"/>
      <c r="K1754" s="16"/>
      <c r="L1754" s="16"/>
      <c r="M1754" s="16"/>
      <c r="N1754" s="16"/>
      <c r="O1754" s="16"/>
      <c r="P1754" s="16"/>
    </row>
  </sheetData>
  <sheetProtection password="CC50" sheet="1" objects="1" scenarios="1" formatRows="0" insertColumns="0" insertRows="0" deleteColumns="0" deleteRows="0"/>
  <pageMargins left="0.75" right="0.75" top="1" bottom="1" header="0.5" footer="0.5"/>
  <pageSetup paperSize="5" scale="37" orientation="landscape" r:id="rId1"/>
  <headerFooter alignWithMargins="0"/>
  <rowBreaks count="2" manualBreakCount="2">
    <brk id="250" max="16383" man="1"/>
    <brk id="3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H14" sqref="H14"/>
    </sheetView>
  </sheetViews>
  <sheetFormatPr defaultRowHeight="12.75"/>
  <cols>
    <col min="1" max="1" width="16.85546875" style="1" customWidth="1"/>
    <col min="2" max="2" width="14.42578125" style="1" customWidth="1"/>
    <col min="3" max="256" width="9.140625" style="1"/>
    <col min="257" max="257" width="16.85546875" style="1" customWidth="1"/>
    <col min="258" max="258" width="14.42578125" style="1" customWidth="1"/>
    <col min="259" max="512" width="9.140625" style="1"/>
    <col min="513" max="513" width="16.85546875" style="1" customWidth="1"/>
    <col min="514" max="514" width="14.42578125" style="1" customWidth="1"/>
    <col min="515" max="768" width="9.140625" style="1"/>
    <col min="769" max="769" width="16.85546875" style="1" customWidth="1"/>
    <col min="770" max="770" width="14.42578125" style="1" customWidth="1"/>
    <col min="771" max="1024" width="9.140625" style="1"/>
    <col min="1025" max="1025" width="16.85546875" style="1" customWidth="1"/>
    <col min="1026" max="1026" width="14.42578125" style="1" customWidth="1"/>
    <col min="1027" max="1280" width="9.140625" style="1"/>
    <col min="1281" max="1281" width="16.85546875" style="1" customWidth="1"/>
    <col min="1282" max="1282" width="14.42578125" style="1" customWidth="1"/>
    <col min="1283" max="1536" width="9.140625" style="1"/>
    <col min="1537" max="1537" width="16.85546875" style="1" customWidth="1"/>
    <col min="1538" max="1538" width="14.42578125" style="1" customWidth="1"/>
    <col min="1539" max="1792" width="9.140625" style="1"/>
    <col min="1793" max="1793" width="16.85546875" style="1" customWidth="1"/>
    <col min="1794" max="1794" width="14.42578125" style="1" customWidth="1"/>
    <col min="1795" max="2048" width="9.140625" style="1"/>
    <col min="2049" max="2049" width="16.85546875" style="1" customWidth="1"/>
    <col min="2050" max="2050" width="14.42578125" style="1" customWidth="1"/>
    <col min="2051" max="2304" width="9.140625" style="1"/>
    <col min="2305" max="2305" width="16.85546875" style="1" customWidth="1"/>
    <col min="2306" max="2306" width="14.42578125" style="1" customWidth="1"/>
    <col min="2307" max="2560" width="9.140625" style="1"/>
    <col min="2561" max="2561" width="16.85546875" style="1" customWidth="1"/>
    <col min="2562" max="2562" width="14.42578125" style="1" customWidth="1"/>
    <col min="2563" max="2816" width="9.140625" style="1"/>
    <col min="2817" max="2817" width="16.85546875" style="1" customWidth="1"/>
    <col min="2818" max="2818" width="14.42578125" style="1" customWidth="1"/>
    <col min="2819" max="3072" width="9.140625" style="1"/>
    <col min="3073" max="3073" width="16.85546875" style="1" customWidth="1"/>
    <col min="3074" max="3074" width="14.42578125" style="1" customWidth="1"/>
    <col min="3075" max="3328" width="9.140625" style="1"/>
    <col min="3329" max="3329" width="16.85546875" style="1" customWidth="1"/>
    <col min="3330" max="3330" width="14.42578125" style="1" customWidth="1"/>
    <col min="3331" max="3584" width="9.140625" style="1"/>
    <col min="3585" max="3585" width="16.85546875" style="1" customWidth="1"/>
    <col min="3586" max="3586" width="14.42578125" style="1" customWidth="1"/>
    <col min="3587" max="3840" width="9.140625" style="1"/>
    <col min="3841" max="3841" width="16.85546875" style="1" customWidth="1"/>
    <col min="3842" max="3842" width="14.42578125" style="1" customWidth="1"/>
    <col min="3843" max="4096" width="9.140625" style="1"/>
    <col min="4097" max="4097" width="16.85546875" style="1" customWidth="1"/>
    <col min="4098" max="4098" width="14.42578125" style="1" customWidth="1"/>
    <col min="4099" max="4352" width="9.140625" style="1"/>
    <col min="4353" max="4353" width="16.85546875" style="1" customWidth="1"/>
    <col min="4354" max="4354" width="14.42578125" style="1" customWidth="1"/>
    <col min="4355" max="4608" width="9.140625" style="1"/>
    <col min="4609" max="4609" width="16.85546875" style="1" customWidth="1"/>
    <col min="4610" max="4610" width="14.42578125" style="1" customWidth="1"/>
    <col min="4611" max="4864" width="9.140625" style="1"/>
    <col min="4865" max="4865" width="16.85546875" style="1" customWidth="1"/>
    <col min="4866" max="4866" width="14.42578125" style="1" customWidth="1"/>
    <col min="4867" max="5120" width="9.140625" style="1"/>
    <col min="5121" max="5121" width="16.85546875" style="1" customWidth="1"/>
    <col min="5122" max="5122" width="14.42578125" style="1" customWidth="1"/>
    <col min="5123" max="5376" width="9.140625" style="1"/>
    <col min="5377" max="5377" width="16.85546875" style="1" customWidth="1"/>
    <col min="5378" max="5378" width="14.42578125" style="1" customWidth="1"/>
    <col min="5379" max="5632" width="9.140625" style="1"/>
    <col min="5633" max="5633" width="16.85546875" style="1" customWidth="1"/>
    <col min="5634" max="5634" width="14.42578125" style="1" customWidth="1"/>
    <col min="5635" max="5888" width="9.140625" style="1"/>
    <col min="5889" max="5889" width="16.85546875" style="1" customWidth="1"/>
    <col min="5890" max="5890" width="14.42578125" style="1" customWidth="1"/>
    <col min="5891" max="6144" width="9.140625" style="1"/>
    <col min="6145" max="6145" width="16.85546875" style="1" customWidth="1"/>
    <col min="6146" max="6146" width="14.42578125" style="1" customWidth="1"/>
    <col min="6147" max="6400" width="9.140625" style="1"/>
    <col min="6401" max="6401" width="16.85546875" style="1" customWidth="1"/>
    <col min="6402" max="6402" width="14.42578125" style="1" customWidth="1"/>
    <col min="6403" max="6656" width="9.140625" style="1"/>
    <col min="6657" max="6657" width="16.85546875" style="1" customWidth="1"/>
    <col min="6658" max="6658" width="14.42578125" style="1" customWidth="1"/>
    <col min="6659" max="6912" width="9.140625" style="1"/>
    <col min="6913" max="6913" width="16.85546875" style="1" customWidth="1"/>
    <col min="6914" max="6914" width="14.42578125" style="1" customWidth="1"/>
    <col min="6915" max="7168" width="9.140625" style="1"/>
    <col min="7169" max="7169" width="16.85546875" style="1" customWidth="1"/>
    <col min="7170" max="7170" width="14.42578125" style="1" customWidth="1"/>
    <col min="7171" max="7424" width="9.140625" style="1"/>
    <col min="7425" max="7425" width="16.85546875" style="1" customWidth="1"/>
    <col min="7426" max="7426" width="14.42578125" style="1" customWidth="1"/>
    <col min="7427" max="7680" width="9.140625" style="1"/>
    <col min="7681" max="7681" width="16.85546875" style="1" customWidth="1"/>
    <col min="7682" max="7682" width="14.42578125" style="1" customWidth="1"/>
    <col min="7683" max="7936" width="9.140625" style="1"/>
    <col min="7937" max="7937" width="16.85546875" style="1" customWidth="1"/>
    <col min="7938" max="7938" width="14.42578125" style="1" customWidth="1"/>
    <col min="7939" max="8192" width="9.140625" style="1"/>
    <col min="8193" max="8193" width="16.85546875" style="1" customWidth="1"/>
    <col min="8194" max="8194" width="14.42578125" style="1" customWidth="1"/>
    <col min="8195" max="8448" width="9.140625" style="1"/>
    <col min="8449" max="8449" width="16.85546875" style="1" customWidth="1"/>
    <col min="8450" max="8450" width="14.42578125" style="1" customWidth="1"/>
    <col min="8451" max="8704" width="9.140625" style="1"/>
    <col min="8705" max="8705" width="16.85546875" style="1" customWidth="1"/>
    <col min="8706" max="8706" width="14.42578125" style="1" customWidth="1"/>
    <col min="8707" max="8960" width="9.140625" style="1"/>
    <col min="8961" max="8961" width="16.85546875" style="1" customWidth="1"/>
    <col min="8962" max="8962" width="14.42578125" style="1" customWidth="1"/>
    <col min="8963" max="9216" width="9.140625" style="1"/>
    <col min="9217" max="9217" width="16.85546875" style="1" customWidth="1"/>
    <col min="9218" max="9218" width="14.42578125" style="1" customWidth="1"/>
    <col min="9219" max="9472" width="9.140625" style="1"/>
    <col min="9473" max="9473" width="16.85546875" style="1" customWidth="1"/>
    <col min="9474" max="9474" width="14.42578125" style="1" customWidth="1"/>
    <col min="9475" max="9728" width="9.140625" style="1"/>
    <col min="9729" max="9729" width="16.85546875" style="1" customWidth="1"/>
    <col min="9730" max="9730" width="14.42578125" style="1" customWidth="1"/>
    <col min="9731" max="9984" width="9.140625" style="1"/>
    <col min="9985" max="9985" width="16.85546875" style="1" customWidth="1"/>
    <col min="9986" max="9986" width="14.42578125" style="1" customWidth="1"/>
    <col min="9987" max="10240" width="9.140625" style="1"/>
    <col min="10241" max="10241" width="16.85546875" style="1" customWidth="1"/>
    <col min="10242" max="10242" width="14.42578125" style="1" customWidth="1"/>
    <col min="10243" max="10496" width="9.140625" style="1"/>
    <col min="10497" max="10497" width="16.85546875" style="1" customWidth="1"/>
    <col min="10498" max="10498" width="14.42578125" style="1" customWidth="1"/>
    <col min="10499" max="10752" width="9.140625" style="1"/>
    <col min="10753" max="10753" width="16.85546875" style="1" customWidth="1"/>
    <col min="10754" max="10754" width="14.42578125" style="1" customWidth="1"/>
    <col min="10755" max="11008" width="9.140625" style="1"/>
    <col min="11009" max="11009" width="16.85546875" style="1" customWidth="1"/>
    <col min="11010" max="11010" width="14.42578125" style="1" customWidth="1"/>
    <col min="11011" max="11264" width="9.140625" style="1"/>
    <col min="11265" max="11265" width="16.85546875" style="1" customWidth="1"/>
    <col min="11266" max="11266" width="14.42578125" style="1" customWidth="1"/>
    <col min="11267" max="11520" width="9.140625" style="1"/>
    <col min="11521" max="11521" width="16.85546875" style="1" customWidth="1"/>
    <col min="11522" max="11522" width="14.42578125" style="1" customWidth="1"/>
    <col min="11523" max="11776" width="9.140625" style="1"/>
    <col min="11777" max="11777" width="16.85546875" style="1" customWidth="1"/>
    <col min="11778" max="11778" width="14.42578125" style="1" customWidth="1"/>
    <col min="11779" max="12032" width="9.140625" style="1"/>
    <col min="12033" max="12033" width="16.85546875" style="1" customWidth="1"/>
    <col min="12034" max="12034" width="14.42578125" style="1" customWidth="1"/>
    <col min="12035" max="12288" width="9.140625" style="1"/>
    <col min="12289" max="12289" width="16.85546875" style="1" customWidth="1"/>
    <col min="12290" max="12290" width="14.42578125" style="1" customWidth="1"/>
    <col min="12291" max="12544" width="9.140625" style="1"/>
    <col min="12545" max="12545" width="16.85546875" style="1" customWidth="1"/>
    <col min="12546" max="12546" width="14.42578125" style="1" customWidth="1"/>
    <col min="12547" max="12800" width="9.140625" style="1"/>
    <col min="12801" max="12801" width="16.85546875" style="1" customWidth="1"/>
    <col min="12802" max="12802" width="14.42578125" style="1" customWidth="1"/>
    <col min="12803" max="13056" width="9.140625" style="1"/>
    <col min="13057" max="13057" width="16.85546875" style="1" customWidth="1"/>
    <col min="13058" max="13058" width="14.42578125" style="1" customWidth="1"/>
    <col min="13059" max="13312" width="9.140625" style="1"/>
    <col min="13313" max="13313" width="16.85546875" style="1" customWidth="1"/>
    <col min="13314" max="13314" width="14.42578125" style="1" customWidth="1"/>
    <col min="13315" max="13568" width="9.140625" style="1"/>
    <col min="13569" max="13569" width="16.85546875" style="1" customWidth="1"/>
    <col min="13570" max="13570" width="14.42578125" style="1" customWidth="1"/>
    <col min="13571" max="13824" width="9.140625" style="1"/>
    <col min="13825" max="13825" width="16.85546875" style="1" customWidth="1"/>
    <col min="13826" max="13826" width="14.42578125" style="1" customWidth="1"/>
    <col min="13827" max="14080" width="9.140625" style="1"/>
    <col min="14081" max="14081" width="16.85546875" style="1" customWidth="1"/>
    <col min="14082" max="14082" width="14.42578125" style="1" customWidth="1"/>
    <col min="14083" max="14336" width="9.140625" style="1"/>
    <col min="14337" max="14337" width="16.85546875" style="1" customWidth="1"/>
    <col min="14338" max="14338" width="14.42578125" style="1" customWidth="1"/>
    <col min="14339" max="14592" width="9.140625" style="1"/>
    <col min="14593" max="14593" width="16.85546875" style="1" customWidth="1"/>
    <col min="14594" max="14594" width="14.42578125" style="1" customWidth="1"/>
    <col min="14595" max="14848" width="9.140625" style="1"/>
    <col min="14849" max="14849" width="16.85546875" style="1" customWidth="1"/>
    <col min="14850" max="14850" width="14.42578125" style="1" customWidth="1"/>
    <col min="14851" max="15104" width="9.140625" style="1"/>
    <col min="15105" max="15105" width="16.85546875" style="1" customWidth="1"/>
    <col min="15106" max="15106" width="14.42578125" style="1" customWidth="1"/>
    <col min="15107" max="15360" width="9.140625" style="1"/>
    <col min="15361" max="15361" width="16.85546875" style="1" customWidth="1"/>
    <col min="15362" max="15362" width="14.42578125" style="1" customWidth="1"/>
    <col min="15363" max="15616" width="9.140625" style="1"/>
    <col min="15617" max="15617" width="16.85546875" style="1" customWidth="1"/>
    <col min="15618" max="15618" width="14.42578125" style="1" customWidth="1"/>
    <col min="15619" max="15872" width="9.140625" style="1"/>
    <col min="15873" max="15873" width="16.85546875" style="1" customWidth="1"/>
    <col min="15874" max="15874" width="14.42578125" style="1" customWidth="1"/>
    <col min="15875" max="16128" width="9.140625" style="1"/>
    <col min="16129" max="16129" width="16.85546875" style="1" customWidth="1"/>
    <col min="16130" max="16130" width="14.42578125" style="1" customWidth="1"/>
    <col min="16131" max="16384" width="9.140625" style="1"/>
  </cols>
  <sheetData>
    <row r="1" spans="1:2" ht="18.75">
      <c r="A1" s="10" t="s">
        <v>209</v>
      </c>
    </row>
    <row r="2" spans="1:2" ht="18.75">
      <c r="A2" s="10"/>
    </row>
    <row r="3" spans="1:2">
      <c r="A3" s="11" t="s">
        <v>210</v>
      </c>
      <c r="B3" s="12"/>
    </row>
    <row r="4" spans="1:2">
      <c r="A4" s="11" t="s">
        <v>89</v>
      </c>
      <c r="B4" s="13"/>
    </row>
    <row r="5" spans="1:2" ht="13.5" thickBot="1"/>
    <row r="6" spans="1:2" ht="13.5" thickBot="1">
      <c r="A6" s="2" t="s">
        <v>200</v>
      </c>
      <c r="B6" s="3" t="s">
        <v>201</v>
      </c>
    </row>
    <row r="7" spans="1:2">
      <c r="A7" s="4" t="s">
        <v>202</v>
      </c>
      <c r="B7" s="5"/>
    </row>
    <row r="8" spans="1:2">
      <c r="A8" s="6" t="s">
        <v>203</v>
      </c>
      <c r="B8" s="7"/>
    </row>
    <row r="9" spans="1:2">
      <c r="A9" s="6" t="s">
        <v>204</v>
      </c>
      <c r="B9" s="7"/>
    </row>
    <row r="10" spans="1:2">
      <c r="A10" s="6" t="s">
        <v>205</v>
      </c>
      <c r="B10" s="7"/>
    </row>
    <row r="11" spans="1:2">
      <c r="A11" s="6" t="s">
        <v>206</v>
      </c>
      <c r="B11" s="7"/>
    </row>
    <row r="12" spans="1:2" ht="13.5" thickBot="1">
      <c r="A12" s="8" t="s">
        <v>207</v>
      </c>
      <c r="B12" s="9">
        <f>B8</f>
        <v>0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43"/>
  <sheetViews>
    <sheetView zoomScaleNormal="100" workbookViewId="0">
      <selection activeCell="K80" sqref="K80"/>
    </sheetView>
  </sheetViews>
  <sheetFormatPr defaultRowHeight="15"/>
  <cols>
    <col min="1" max="1" width="10" style="138" customWidth="1"/>
    <col min="2" max="2" width="34" style="202" customWidth="1"/>
    <col min="3" max="3" width="17" style="139" customWidth="1"/>
    <col min="4" max="4" width="12.85546875" style="142" customWidth="1"/>
    <col min="5" max="5" width="13.28515625" style="142" customWidth="1"/>
    <col min="6" max="6" width="12.5703125" style="142" customWidth="1"/>
    <col min="7" max="7" width="12.28515625" style="139" customWidth="1"/>
    <col min="8" max="8" width="12.5703125" style="139" customWidth="1"/>
    <col min="9" max="9" width="12" style="139" customWidth="1"/>
    <col min="10" max="10" width="16.7109375" style="139" customWidth="1"/>
    <col min="11" max="11" width="13.42578125" style="139" customWidth="1"/>
    <col min="12" max="12" width="12.85546875" style="139" customWidth="1"/>
    <col min="13" max="13" width="12" style="139" customWidth="1"/>
    <col min="14" max="14" width="12.28515625" style="139" customWidth="1"/>
    <col min="15" max="15" width="11.42578125" style="139" customWidth="1"/>
    <col min="16" max="17" width="12.5703125" style="139" customWidth="1"/>
    <col min="18" max="18" width="14.42578125" style="139" customWidth="1"/>
    <col min="19" max="19" width="11.5703125" style="139" customWidth="1"/>
    <col min="20" max="20" width="12.85546875" style="139" customWidth="1"/>
    <col min="21" max="22" width="22.85546875" style="139" customWidth="1"/>
    <col min="23" max="16384" width="9.140625" style="139"/>
  </cols>
  <sheetData>
    <row r="1" spans="1:22" ht="23.25" customHeight="1">
      <c r="B1" s="263" t="s">
        <v>163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22" ht="15.75">
      <c r="B2" s="140"/>
      <c r="C2" s="141"/>
    </row>
    <row r="3" spans="1:22">
      <c r="B3" s="143" t="s">
        <v>91</v>
      </c>
      <c r="C3" s="252"/>
    </row>
    <row r="4" spans="1:22">
      <c r="B4" s="143" t="s">
        <v>88</v>
      </c>
      <c r="C4" s="253"/>
    </row>
    <row r="5" spans="1:22">
      <c r="B5" s="144" t="s">
        <v>89</v>
      </c>
      <c r="C5" s="253"/>
    </row>
    <row r="6" spans="1:22">
      <c r="B6" s="144"/>
    </row>
    <row r="7" spans="1:22" ht="15.75" thickBot="1">
      <c r="B7" s="144"/>
    </row>
    <row r="8" spans="1:22" ht="15.75" thickBot="1">
      <c r="B8" s="144" t="s">
        <v>214</v>
      </c>
      <c r="C8" s="145"/>
    </row>
    <row r="9" spans="1:22">
      <c r="B9" s="144"/>
    </row>
    <row r="10" spans="1:22">
      <c r="A10" s="146" t="s">
        <v>136</v>
      </c>
      <c r="B10" s="144"/>
    </row>
    <row r="11" spans="1:22" ht="15.75" thickBot="1">
      <c r="A11" s="147"/>
      <c r="B11" s="144"/>
    </row>
    <row r="12" spans="1:22" ht="21" customHeight="1" thickBot="1">
      <c r="A12" s="146">
        <v>1</v>
      </c>
      <c r="B12" s="146" t="s">
        <v>162</v>
      </c>
      <c r="D12" s="148" t="s">
        <v>154</v>
      </c>
      <c r="E12" s="149"/>
      <c r="F12" s="149"/>
      <c r="G12" s="149"/>
      <c r="H12" s="149"/>
      <c r="I12" s="149"/>
      <c r="J12" s="149"/>
      <c r="K12" s="149"/>
      <c r="L12" s="150"/>
      <c r="M12" s="151" t="s">
        <v>153</v>
      </c>
      <c r="N12" s="149"/>
      <c r="O12" s="152"/>
      <c r="P12" s="152"/>
      <c r="Q12" s="153"/>
      <c r="R12" s="153"/>
      <c r="S12" s="153"/>
      <c r="T12" s="154"/>
    </row>
    <row r="13" spans="1:22" ht="68.25" customHeight="1" thickBot="1">
      <c r="B13" s="155" t="s">
        <v>152</v>
      </c>
      <c r="C13" s="155" t="s">
        <v>151</v>
      </c>
      <c r="D13" s="258" t="s">
        <v>150</v>
      </c>
      <c r="E13" s="259"/>
      <c r="F13" s="254" t="s">
        <v>161</v>
      </c>
      <c r="G13" s="255"/>
      <c r="H13" s="254" t="s">
        <v>148</v>
      </c>
      <c r="I13" s="255"/>
      <c r="J13" s="156" t="s">
        <v>147</v>
      </c>
      <c r="K13" s="254" t="s">
        <v>215</v>
      </c>
      <c r="L13" s="255"/>
      <c r="M13" s="258" t="s">
        <v>145</v>
      </c>
      <c r="N13" s="259"/>
      <c r="O13" s="262" t="s">
        <v>160</v>
      </c>
      <c r="P13" s="255"/>
      <c r="Q13" s="254" t="s">
        <v>143</v>
      </c>
      <c r="R13" s="255"/>
      <c r="S13" s="254" t="s">
        <v>142</v>
      </c>
      <c r="T13" s="255"/>
      <c r="U13" s="157" t="s">
        <v>216</v>
      </c>
      <c r="V13" s="157" t="s">
        <v>217</v>
      </c>
    </row>
    <row r="14" spans="1:22" ht="23.25" customHeight="1" thickBot="1">
      <c r="B14" s="158"/>
      <c r="C14" s="159"/>
      <c r="D14" s="160" t="s">
        <v>141</v>
      </c>
      <c r="E14" s="161" t="s">
        <v>140</v>
      </c>
      <c r="F14" s="162" t="s">
        <v>141</v>
      </c>
      <c r="G14" s="163" t="s">
        <v>140</v>
      </c>
      <c r="H14" s="162" t="s">
        <v>141</v>
      </c>
      <c r="I14" s="163" t="s">
        <v>140</v>
      </c>
      <c r="J14" s="164"/>
      <c r="K14" s="162" t="s">
        <v>141</v>
      </c>
      <c r="L14" s="163" t="s">
        <v>140</v>
      </c>
      <c r="M14" s="165" t="s">
        <v>141</v>
      </c>
      <c r="N14" s="161" t="s">
        <v>140</v>
      </c>
      <c r="O14" s="162" t="s">
        <v>141</v>
      </c>
      <c r="P14" s="163" t="s">
        <v>140</v>
      </c>
      <c r="Q14" s="162" t="s">
        <v>141</v>
      </c>
      <c r="R14" s="163" t="s">
        <v>140</v>
      </c>
      <c r="S14" s="162" t="s">
        <v>141</v>
      </c>
      <c r="T14" s="163" t="s">
        <v>140</v>
      </c>
      <c r="U14" s="166"/>
      <c r="V14" s="161"/>
    </row>
    <row r="15" spans="1:22">
      <c r="B15" s="167"/>
      <c r="C15" s="168">
        <f t="shared" ref="C15:C34" si="0">(D15+E15)-(M15+N15)</f>
        <v>0</v>
      </c>
      <c r="D15" s="169">
        <f>F15+H15+K15</f>
        <v>0</v>
      </c>
      <c r="E15" s="170">
        <f t="shared" ref="E15:E34" si="1">G15+I15+J15+L15</f>
        <v>0</v>
      </c>
      <c r="F15" s="171"/>
      <c r="G15" s="172"/>
      <c r="H15" s="171"/>
      <c r="I15" s="172"/>
      <c r="J15" s="173"/>
      <c r="K15" s="171"/>
      <c r="L15" s="172"/>
      <c r="M15" s="174">
        <f t="shared" ref="M15:N34" si="2">O15+Q15+S15</f>
        <v>0</v>
      </c>
      <c r="N15" s="170">
        <f t="shared" si="2"/>
        <v>0</v>
      </c>
      <c r="O15" s="173"/>
      <c r="P15" s="175"/>
      <c r="Q15" s="173"/>
      <c r="R15" s="175"/>
      <c r="S15" s="173"/>
      <c r="T15" s="176"/>
      <c r="U15" s="177" t="e">
        <f t="shared" ref="U15:U35" si="3">SUM(D15:E15)/$C$8</f>
        <v>#DIV/0!</v>
      </c>
      <c r="V15" s="178" t="e">
        <f>SUM(M15:N15)/$C$8</f>
        <v>#DIV/0!</v>
      </c>
    </row>
    <row r="16" spans="1:22">
      <c r="B16" s="179"/>
      <c r="C16" s="180">
        <f t="shared" si="0"/>
        <v>0</v>
      </c>
      <c r="D16" s="169">
        <f t="shared" ref="D16:D34" si="4">F16+H16+K16</f>
        <v>0</v>
      </c>
      <c r="E16" s="170">
        <f t="shared" si="1"/>
        <v>0</v>
      </c>
      <c r="F16" s="181"/>
      <c r="G16" s="182"/>
      <c r="H16" s="183"/>
      <c r="I16" s="184"/>
      <c r="J16" s="185"/>
      <c r="K16" s="183"/>
      <c r="L16" s="182"/>
      <c r="M16" s="174">
        <f t="shared" si="2"/>
        <v>0</v>
      </c>
      <c r="N16" s="170">
        <f t="shared" si="2"/>
        <v>0</v>
      </c>
      <c r="O16" s="185"/>
      <c r="P16" s="186"/>
      <c r="Q16" s="185"/>
      <c r="R16" s="186"/>
      <c r="S16" s="185"/>
      <c r="T16" s="187"/>
      <c r="U16" s="188" t="e">
        <f t="shared" si="3"/>
        <v>#DIV/0!</v>
      </c>
      <c r="V16" s="178" t="e">
        <f t="shared" ref="V16:V33" si="5">SUM(M16:N16)/$C$8</f>
        <v>#DIV/0!</v>
      </c>
    </row>
    <row r="17" spans="2:22">
      <c r="B17" s="179"/>
      <c r="C17" s="180">
        <f t="shared" si="0"/>
        <v>0</v>
      </c>
      <c r="D17" s="169">
        <f t="shared" si="4"/>
        <v>0</v>
      </c>
      <c r="E17" s="170">
        <f t="shared" si="1"/>
        <v>0</v>
      </c>
      <c r="F17" s="181"/>
      <c r="G17" s="182"/>
      <c r="H17" s="183"/>
      <c r="I17" s="184"/>
      <c r="J17" s="185"/>
      <c r="K17" s="183"/>
      <c r="L17" s="182"/>
      <c r="M17" s="174">
        <f t="shared" si="2"/>
        <v>0</v>
      </c>
      <c r="N17" s="170">
        <f t="shared" si="2"/>
        <v>0</v>
      </c>
      <c r="O17" s="185"/>
      <c r="P17" s="186"/>
      <c r="Q17" s="185"/>
      <c r="R17" s="186"/>
      <c r="S17" s="185"/>
      <c r="T17" s="187"/>
      <c r="U17" s="188" t="e">
        <f t="shared" si="3"/>
        <v>#DIV/0!</v>
      </c>
      <c r="V17" s="178" t="e">
        <f t="shared" ref="V17" si="6">SUM(M17:N17)/$C$8</f>
        <v>#DIV/0!</v>
      </c>
    </row>
    <row r="18" spans="2:22">
      <c r="B18" s="179"/>
      <c r="C18" s="180">
        <f t="shared" si="0"/>
        <v>0</v>
      </c>
      <c r="D18" s="169">
        <f t="shared" si="4"/>
        <v>0</v>
      </c>
      <c r="E18" s="170">
        <f t="shared" si="1"/>
        <v>0</v>
      </c>
      <c r="F18" s="181"/>
      <c r="G18" s="182"/>
      <c r="H18" s="189"/>
      <c r="I18" s="182"/>
      <c r="J18" s="185"/>
      <c r="K18" s="189"/>
      <c r="L18" s="182"/>
      <c r="M18" s="174">
        <f t="shared" si="2"/>
        <v>0</v>
      </c>
      <c r="N18" s="170">
        <f t="shared" si="2"/>
        <v>0</v>
      </c>
      <c r="O18" s="185"/>
      <c r="P18" s="186"/>
      <c r="Q18" s="185"/>
      <c r="R18" s="186"/>
      <c r="S18" s="185"/>
      <c r="T18" s="187"/>
      <c r="U18" s="188" t="e">
        <f t="shared" si="3"/>
        <v>#DIV/0!</v>
      </c>
      <c r="V18" s="178" t="e">
        <f t="shared" si="5"/>
        <v>#DIV/0!</v>
      </c>
    </row>
    <row r="19" spans="2:22">
      <c r="B19" s="179"/>
      <c r="C19" s="180">
        <f t="shared" si="0"/>
        <v>0</v>
      </c>
      <c r="D19" s="169">
        <f t="shared" si="4"/>
        <v>0</v>
      </c>
      <c r="E19" s="170">
        <f t="shared" si="1"/>
        <v>0</v>
      </c>
      <c r="F19" s="190"/>
      <c r="G19" s="182"/>
      <c r="H19" s="189"/>
      <c r="I19" s="182"/>
      <c r="J19" s="185"/>
      <c r="K19" s="189"/>
      <c r="L19" s="182"/>
      <c r="M19" s="174">
        <f t="shared" si="2"/>
        <v>0</v>
      </c>
      <c r="N19" s="170">
        <f t="shared" si="2"/>
        <v>0</v>
      </c>
      <c r="O19" s="185"/>
      <c r="P19" s="186"/>
      <c r="Q19" s="185"/>
      <c r="R19" s="186"/>
      <c r="S19" s="185"/>
      <c r="T19" s="187"/>
      <c r="U19" s="188" t="e">
        <f t="shared" si="3"/>
        <v>#DIV/0!</v>
      </c>
      <c r="V19" s="178" t="e">
        <f t="shared" si="5"/>
        <v>#DIV/0!</v>
      </c>
    </row>
    <row r="20" spans="2:22">
      <c r="B20" s="179"/>
      <c r="C20" s="180">
        <f t="shared" si="0"/>
        <v>0</v>
      </c>
      <c r="D20" s="169">
        <f t="shared" si="4"/>
        <v>0</v>
      </c>
      <c r="E20" s="170">
        <f t="shared" si="1"/>
        <v>0</v>
      </c>
      <c r="F20" s="189"/>
      <c r="G20" s="182"/>
      <c r="H20" s="189"/>
      <c r="I20" s="182"/>
      <c r="J20" s="185"/>
      <c r="K20" s="189"/>
      <c r="L20" s="182"/>
      <c r="M20" s="174">
        <f t="shared" si="2"/>
        <v>0</v>
      </c>
      <c r="N20" s="170">
        <f t="shared" si="2"/>
        <v>0</v>
      </c>
      <c r="O20" s="185"/>
      <c r="P20" s="186"/>
      <c r="Q20" s="185"/>
      <c r="R20" s="186"/>
      <c r="S20" s="185"/>
      <c r="T20" s="187"/>
      <c r="U20" s="188" t="e">
        <f t="shared" si="3"/>
        <v>#DIV/0!</v>
      </c>
      <c r="V20" s="178" t="e">
        <f t="shared" si="5"/>
        <v>#DIV/0!</v>
      </c>
    </row>
    <row r="21" spans="2:22">
      <c r="B21" s="179"/>
      <c r="C21" s="180">
        <f t="shared" si="0"/>
        <v>0</v>
      </c>
      <c r="D21" s="169">
        <f t="shared" si="4"/>
        <v>0</v>
      </c>
      <c r="E21" s="170">
        <f t="shared" si="1"/>
        <v>0</v>
      </c>
      <c r="F21" s="189"/>
      <c r="G21" s="182"/>
      <c r="H21" s="189"/>
      <c r="I21" s="182"/>
      <c r="J21" s="185"/>
      <c r="K21" s="189"/>
      <c r="L21" s="182"/>
      <c r="M21" s="174">
        <f t="shared" si="2"/>
        <v>0</v>
      </c>
      <c r="N21" s="170">
        <f t="shared" si="2"/>
        <v>0</v>
      </c>
      <c r="O21" s="185"/>
      <c r="P21" s="186"/>
      <c r="Q21" s="185"/>
      <c r="R21" s="186"/>
      <c r="S21" s="185"/>
      <c r="T21" s="187"/>
      <c r="U21" s="188" t="e">
        <f t="shared" si="3"/>
        <v>#DIV/0!</v>
      </c>
      <c r="V21" s="178" t="e">
        <f t="shared" si="5"/>
        <v>#DIV/0!</v>
      </c>
    </row>
    <row r="22" spans="2:22">
      <c r="B22" s="179"/>
      <c r="C22" s="180">
        <f t="shared" si="0"/>
        <v>0</v>
      </c>
      <c r="D22" s="169">
        <f t="shared" si="4"/>
        <v>0</v>
      </c>
      <c r="E22" s="170">
        <f t="shared" si="1"/>
        <v>0</v>
      </c>
      <c r="F22" s="189"/>
      <c r="G22" s="182"/>
      <c r="H22" s="189"/>
      <c r="I22" s="182"/>
      <c r="J22" s="185"/>
      <c r="K22" s="189"/>
      <c r="L22" s="182"/>
      <c r="M22" s="174">
        <f t="shared" si="2"/>
        <v>0</v>
      </c>
      <c r="N22" s="170">
        <f t="shared" si="2"/>
        <v>0</v>
      </c>
      <c r="O22" s="185"/>
      <c r="P22" s="186"/>
      <c r="Q22" s="185"/>
      <c r="R22" s="186"/>
      <c r="S22" s="185"/>
      <c r="T22" s="187"/>
      <c r="U22" s="188" t="e">
        <f t="shared" si="3"/>
        <v>#DIV/0!</v>
      </c>
      <c r="V22" s="178" t="e">
        <f t="shared" si="5"/>
        <v>#DIV/0!</v>
      </c>
    </row>
    <row r="23" spans="2:22">
      <c r="B23" s="179"/>
      <c r="C23" s="180">
        <f t="shared" si="0"/>
        <v>0</v>
      </c>
      <c r="D23" s="169">
        <f t="shared" si="4"/>
        <v>0</v>
      </c>
      <c r="E23" s="170">
        <f t="shared" si="1"/>
        <v>0</v>
      </c>
      <c r="F23" s="189"/>
      <c r="G23" s="182"/>
      <c r="H23" s="189"/>
      <c r="I23" s="182"/>
      <c r="J23" s="185"/>
      <c r="K23" s="189"/>
      <c r="L23" s="182"/>
      <c r="M23" s="174">
        <f t="shared" si="2"/>
        <v>0</v>
      </c>
      <c r="N23" s="170">
        <f t="shared" si="2"/>
        <v>0</v>
      </c>
      <c r="O23" s="185"/>
      <c r="P23" s="186"/>
      <c r="Q23" s="185"/>
      <c r="R23" s="186"/>
      <c r="S23" s="185"/>
      <c r="T23" s="187"/>
      <c r="U23" s="188" t="e">
        <f t="shared" si="3"/>
        <v>#DIV/0!</v>
      </c>
      <c r="V23" s="178" t="e">
        <f t="shared" si="5"/>
        <v>#DIV/0!</v>
      </c>
    </row>
    <row r="24" spans="2:22">
      <c r="B24" s="179"/>
      <c r="C24" s="180">
        <f t="shared" si="0"/>
        <v>0</v>
      </c>
      <c r="D24" s="169">
        <f t="shared" si="4"/>
        <v>0</v>
      </c>
      <c r="E24" s="170">
        <f t="shared" si="1"/>
        <v>0</v>
      </c>
      <c r="F24" s="189"/>
      <c r="G24" s="182"/>
      <c r="H24" s="189"/>
      <c r="I24" s="182"/>
      <c r="J24" s="185"/>
      <c r="K24" s="189"/>
      <c r="L24" s="182"/>
      <c r="M24" s="174">
        <f t="shared" si="2"/>
        <v>0</v>
      </c>
      <c r="N24" s="170">
        <f t="shared" si="2"/>
        <v>0</v>
      </c>
      <c r="O24" s="185"/>
      <c r="P24" s="186"/>
      <c r="Q24" s="185"/>
      <c r="R24" s="186"/>
      <c r="S24" s="185"/>
      <c r="T24" s="187"/>
      <c r="U24" s="188" t="e">
        <f t="shared" si="3"/>
        <v>#DIV/0!</v>
      </c>
      <c r="V24" s="178" t="e">
        <f t="shared" si="5"/>
        <v>#DIV/0!</v>
      </c>
    </row>
    <row r="25" spans="2:22">
      <c r="B25" s="179"/>
      <c r="C25" s="180">
        <f t="shared" si="0"/>
        <v>0</v>
      </c>
      <c r="D25" s="169">
        <f t="shared" si="4"/>
        <v>0</v>
      </c>
      <c r="E25" s="170">
        <f t="shared" si="1"/>
        <v>0</v>
      </c>
      <c r="F25" s="189"/>
      <c r="G25" s="182"/>
      <c r="H25" s="189"/>
      <c r="I25" s="182"/>
      <c r="J25" s="185"/>
      <c r="K25" s="189"/>
      <c r="L25" s="182"/>
      <c r="M25" s="174">
        <f t="shared" si="2"/>
        <v>0</v>
      </c>
      <c r="N25" s="170">
        <f t="shared" si="2"/>
        <v>0</v>
      </c>
      <c r="O25" s="185"/>
      <c r="P25" s="186"/>
      <c r="Q25" s="185"/>
      <c r="R25" s="186"/>
      <c r="S25" s="185"/>
      <c r="T25" s="187"/>
      <c r="U25" s="188" t="e">
        <f t="shared" si="3"/>
        <v>#DIV/0!</v>
      </c>
      <c r="V25" s="178" t="e">
        <f t="shared" si="5"/>
        <v>#DIV/0!</v>
      </c>
    </row>
    <row r="26" spans="2:22">
      <c r="B26" s="179"/>
      <c r="C26" s="180">
        <f t="shared" si="0"/>
        <v>0</v>
      </c>
      <c r="D26" s="169">
        <f t="shared" si="4"/>
        <v>0</v>
      </c>
      <c r="E26" s="170">
        <f t="shared" si="1"/>
        <v>0</v>
      </c>
      <c r="F26" s="189"/>
      <c r="G26" s="182"/>
      <c r="H26" s="189"/>
      <c r="I26" s="182"/>
      <c r="J26" s="185"/>
      <c r="K26" s="189"/>
      <c r="L26" s="182"/>
      <c r="M26" s="174">
        <f t="shared" si="2"/>
        <v>0</v>
      </c>
      <c r="N26" s="170">
        <f t="shared" si="2"/>
        <v>0</v>
      </c>
      <c r="O26" s="185"/>
      <c r="P26" s="186"/>
      <c r="Q26" s="185"/>
      <c r="R26" s="186"/>
      <c r="S26" s="185"/>
      <c r="T26" s="187"/>
      <c r="U26" s="188" t="e">
        <f t="shared" si="3"/>
        <v>#DIV/0!</v>
      </c>
      <c r="V26" s="178" t="e">
        <f t="shared" si="5"/>
        <v>#DIV/0!</v>
      </c>
    </row>
    <row r="27" spans="2:22">
      <c r="B27" s="179"/>
      <c r="C27" s="180">
        <f t="shared" si="0"/>
        <v>0</v>
      </c>
      <c r="D27" s="169">
        <f t="shared" si="4"/>
        <v>0</v>
      </c>
      <c r="E27" s="170">
        <f t="shared" si="1"/>
        <v>0</v>
      </c>
      <c r="F27" s="189"/>
      <c r="G27" s="182"/>
      <c r="H27" s="189"/>
      <c r="I27" s="182"/>
      <c r="J27" s="185"/>
      <c r="K27" s="189"/>
      <c r="L27" s="182"/>
      <c r="M27" s="174">
        <f t="shared" si="2"/>
        <v>0</v>
      </c>
      <c r="N27" s="170">
        <f t="shared" si="2"/>
        <v>0</v>
      </c>
      <c r="O27" s="185"/>
      <c r="P27" s="186"/>
      <c r="Q27" s="185"/>
      <c r="R27" s="186"/>
      <c r="S27" s="185"/>
      <c r="T27" s="187"/>
      <c r="U27" s="188" t="e">
        <f t="shared" si="3"/>
        <v>#DIV/0!</v>
      </c>
      <c r="V27" s="178" t="e">
        <f t="shared" si="5"/>
        <v>#DIV/0!</v>
      </c>
    </row>
    <row r="28" spans="2:22">
      <c r="B28" s="179"/>
      <c r="C28" s="180">
        <f t="shared" si="0"/>
        <v>0</v>
      </c>
      <c r="D28" s="169">
        <f t="shared" si="4"/>
        <v>0</v>
      </c>
      <c r="E28" s="170">
        <f t="shared" si="1"/>
        <v>0</v>
      </c>
      <c r="F28" s="189"/>
      <c r="G28" s="182"/>
      <c r="H28" s="189"/>
      <c r="I28" s="182"/>
      <c r="J28" s="185"/>
      <c r="K28" s="189"/>
      <c r="L28" s="182"/>
      <c r="M28" s="174">
        <f t="shared" si="2"/>
        <v>0</v>
      </c>
      <c r="N28" s="170">
        <f t="shared" si="2"/>
        <v>0</v>
      </c>
      <c r="O28" s="185"/>
      <c r="P28" s="186"/>
      <c r="Q28" s="185"/>
      <c r="R28" s="186"/>
      <c r="S28" s="185"/>
      <c r="T28" s="187"/>
      <c r="U28" s="188" t="e">
        <f t="shared" si="3"/>
        <v>#DIV/0!</v>
      </c>
      <c r="V28" s="178" t="e">
        <f t="shared" si="5"/>
        <v>#DIV/0!</v>
      </c>
    </row>
    <row r="29" spans="2:22">
      <c r="B29" s="179"/>
      <c r="C29" s="180">
        <f t="shared" si="0"/>
        <v>0</v>
      </c>
      <c r="D29" s="169">
        <f t="shared" si="4"/>
        <v>0</v>
      </c>
      <c r="E29" s="170">
        <f t="shared" si="1"/>
        <v>0</v>
      </c>
      <c r="F29" s="189"/>
      <c r="G29" s="182"/>
      <c r="H29" s="189"/>
      <c r="I29" s="182"/>
      <c r="J29" s="185"/>
      <c r="K29" s="189"/>
      <c r="L29" s="182"/>
      <c r="M29" s="174">
        <f t="shared" si="2"/>
        <v>0</v>
      </c>
      <c r="N29" s="170">
        <f t="shared" si="2"/>
        <v>0</v>
      </c>
      <c r="O29" s="185"/>
      <c r="P29" s="186"/>
      <c r="Q29" s="185"/>
      <c r="R29" s="186"/>
      <c r="S29" s="185"/>
      <c r="T29" s="187"/>
      <c r="U29" s="188" t="e">
        <f t="shared" si="3"/>
        <v>#DIV/0!</v>
      </c>
      <c r="V29" s="178" t="e">
        <f t="shared" si="5"/>
        <v>#DIV/0!</v>
      </c>
    </row>
    <row r="30" spans="2:22">
      <c r="B30" s="179"/>
      <c r="C30" s="180">
        <f t="shared" si="0"/>
        <v>0</v>
      </c>
      <c r="D30" s="169">
        <f t="shared" si="4"/>
        <v>0</v>
      </c>
      <c r="E30" s="170">
        <f t="shared" si="1"/>
        <v>0</v>
      </c>
      <c r="F30" s="189"/>
      <c r="G30" s="182"/>
      <c r="H30" s="189"/>
      <c r="I30" s="182"/>
      <c r="J30" s="185"/>
      <c r="K30" s="189"/>
      <c r="L30" s="182"/>
      <c r="M30" s="174">
        <f t="shared" si="2"/>
        <v>0</v>
      </c>
      <c r="N30" s="170">
        <f t="shared" si="2"/>
        <v>0</v>
      </c>
      <c r="O30" s="185"/>
      <c r="P30" s="186"/>
      <c r="Q30" s="185"/>
      <c r="R30" s="186"/>
      <c r="S30" s="185"/>
      <c r="T30" s="187"/>
      <c r="U30" s="188" t="e">
        <f t="shared" si="3"/>
        <v>#DIV/0!</v>
      </c>
      <c r="V30" s="178" t="e">
        <f t="shared" si="5"/>
        <v>#DIV/0!</v>
      </c>
    </row>
    <row r="31" spans="2:22">
      <c r="B31" s="179"/>
      <c r="C31" s="180">
        <f t="shared" si="0"/>
        <v>0</v>
      </c>
      <c r="D31" s="169">
        <f t="shared" si="4"/>
        <v>0</v>
      </c>
      <c r="E31" s="170">
        <f t="shared" si="1"/>
        <v>0</v>
      </c>
      <c r="F31" s="189"/>
      <c r="G31" s="182"/>
      <c r="H31" s="189"/>
      <c r="I31" s="182"/>
      <c r="J31" s="185"/>
      <c r="K31" s="189"/>
      <c r="L31" s="182"/>
      <c r="M31" s="174">
        <f t="shared" si="2"/>
        <v>0</v>
      </c>
      <c r="N31" s="170">
        <f t="shared" si="2"/>
        <v>0</v>
      </c>
      <c r="O31" s="185"/>
      <c r="P31" s="186"/>
      <c r="Q31" s="185"/>
      <c r="R31" s="186"/>
      <c r="S31" s="185"/>
      <c r="T31" s="187"/>
      <c r="U31" s="188" t="e">
        <f t="shared" si="3"/>
        <v>#DIV/0!</v>
      </c>
      <c r="V31" s="178" t="e">
        <f t="shared" si="5"/>
        <v>#DIV/0!</v>
      </c>
    </row>
    <row r="32" spans="2:22">
      <c r="B32" s="179"/>
      <c r="C32" s="180">
        <f t="shared" si="0"/>
        <v>0</v>
      </c>
      <c r="D32" s="169">
        <f t="shared" si="4"/>
        <v>0</v>
      </c>
      <c r="E32" s="170">
        <f t="shared" si="1"/>
        <v>0</v>
      </c>
      <c r="F32" s="189"/>
      <c r="G32" s="182"/>
      <c r="H32" s="189"/>
      <c r="I32" s="182"/>
      <c r="J32" s="185"/>
      <c r="K32" s="189"/>
      <c r="L32" s="182"/>
      <c r="M32" s="174">
        <f t="shared" si="2"/>
        <v>0</v>
      </c>
      <c r="N32" s="170">
        <f t="shared" si="2"/>
        <v>0</v>
      </c>
      <c r="O32" s="185"/>
      <c r="P32" s="186"/>
      <c r="Q32" s="185"/>
      <c r="R32" s="186"/>
      <c r="S32" s="185"/>
      <c r="T32" s="187"/>
      <c r="U32" s="188" t="e">
        <f t="shared" si="3"/>
        <v>#DIV/0!</v>
      </c>
      <c r="V32" s="178" t="e">
        <f t="shared" si="5"/>
        <v>#DIV/0!</v>
      </c>
    </row>
    <row r="33" spans="1:22">
      <c r="B33" s="179"/>
      <c r="C33" s="180">
        <f t="shared" si="0"/>
        <v>0</v>
      </c>
      <c r="D33" s="169">
        <f t="shared" si="4"/>
        <v>0</v>
      </c>
      <c r="E33" s="170">
        <f t="shared" si="1"/>
        <v>0</v>
      </c>
      <c r="F33" s="189"/>
      <c r="G33" s="182"/>
      <c r="H33" s="189"/>
      <c r="I33" s="182"/>
      <c r="J33" s="185"/>
      <c r="K33" s="189"/>
      <c r="L33" s="182"/>
      <c r="M33" s="174">
        <f t="shared" si="2"/>
        <v>0</v>
      </c>
      <c r="N33" s="170">
        <f t="shared" si="2"/>
        <v>0</v>
      </c>
      <c r="O33" s="185"/>
      <c r="P33" s="186"/>
      <c r="Q33" s="185"/>
      <c r="R33" s="186"/>
      <c r="S33" s="185"/>
      <c r="T33" s="187"/>
      <c r="U33" s="188" t="e">
        <f t="shared" si="3"/>
        <v>#DIV/0!</v>
      </c>
      <c r="V33" s="178" t="e">
        <f t="shared" si="5"/>
        <v>#DIV/0!</v>
      </c>
    </row>
    <row r="34" spans="1:22">
      <c r="B34" s="179"/>
      <c r="C34" s="180">
        <f t="shared" si="0"/>
        <v>0</v>
      </c>
      <c r="D34" s="169">
        <f t="shared" si="4"/>
        <v>0</v>
      </c>
      <c r="E34" s="170">
        <f t="shared" si="1"/>
        <v>0</v>
      </c>
      <c r="F34" s="189"/>
      <c r="G34" s="182"/>
      <c r="H34" s="189"/>
      <c r="I34" s="182"/>
      <c r="J34" s="185"/>
      <c r="K34" s="189"/>
      <c r="L34" s="182"/>
      <c r="M34" s="174">
        <f t="shared" si="2"/>
        <v>0</v>
      </c>
      <c r="N34" s="170">
        <f t="shared" si="2"/>
        <v>0</v>
      </c>
      <c r="O34" s="185"/>
      <c r="P34" s="186"/>
      <c r="Q34" s="185"/>
      <c r="R34" s="186"/>
      <c r="S34" s="185"/>
      <c r="T34" s="187"/>
      <c r="U34" s="191" t="e">
        <f t="shared" si="3"/>
        <v>#DIV/0!</v>
      </c>
      <c r="V34" s="178" t="e">
        <f>SUM(M34:N34)/$C$8</f>
        <v>#DIV/0!</v>
      </c>
    </row>
    <row r="35" spans="1:22" s="201" customFormat="1" ht="15.75" thickBot="1">
      <c r="A35" s="192"/>
      <c r="B35" s="193"/>
      <c r="C35" s="194">
        <f>SUM(C15:C34)</f>
        <v>0</v>
      </c>
      <c r="D35" s="195">
        <f t="shared" ref="D35:T35" si="7">SUM(D15:D34)</f>
        <v>0</v>
      </c>
      <c r="E35" s="196">
        <f>SUM(E15:E34)</f>
        <v>0</v>
      </c>
      <c r="F35" s="195">
        <f t="shared" si="7"/>
        <v>0</v>
      </c>
      <c r="G35" s="197">
        <f t="shared" si="7"/>
        <v>0</v>
      </c>
      <c r="H35" s="195">
        <f t="shared" si="7"/>
        <v>0</v>
      </c>
      <c r="I35" s="197">
        <f t="shared" si="7"/>
        <v>0</v>
      </c>
      <c r="J35" s="195">
        <f t="shared" si="7"/>
        <v>0</v>
      </c>
      <c r="K35" s="195">
        <f t="shared" si="7"/>
        <v>0</v>
      </c>
      <c r="L35" s="197">
        <f t="shared" si="7"/>
        <v>0</v>
      </c>
      <c r="M35" s="195">
        <f t="shared" si="7"/>
        <v>0</v>
      </c>
      <c r="N35" s="196">
        <f t="shared" si="7"/>
        <v>0</v>
      </c>
      <c r="O35" s="195">
        <f t="shared" si="7"/>
        <v>0</v>
      </c>
      <c r="P35" s="197">
        <f t="shared" si="7"/>
        <v>0</v>
      </c>
      <c r="Q35" s="195">
        <f t="shared" si="7"/>
        <v>0</v>
      </c>
      <c r="R35" s="197">
        <f t="shared" si="7"/>
        <v>0</v>
      </c>
      <c r="S35" s="195">
        <f t="shared" si="7"/>
        <v>0</v>
      </c>
      <c r="T35" s="198">
        <f t="shared" si="7"/>
        <v>0</v>
      </c>
      <c r="U35" s="199" t="e">
        <f t="shared" si="3"/>
        <v>#DIV/0!</v>
      </c>
      <c r="V35" s="200" t="e">
        <f>SUM(M35:N35)/$C$8</f>
        <v>#DIV/0!</v>
      </c>
    </row>
    <row r="38" spans="1:22" ht="15.75" thickBot="1"/>
    <row r="39" spans="1:22" ht="21" customHeight="1" thickBot="1">
      <c r="A39" s="146">
        <v>2</v>
      </c>
      <c r="B39" s="146" t="s">
        <v>159</v>
      </c>
      <c r="D39" s="148" t="s">
        <v>154</v>
      </c>
      <c r="E39" s="149"/>
      <c r="F39" s="149"/>
      <c r="G39" s="149"/>
      <c r="H39" s="149"/>
      <c r="I39" s="149"/>
      <c r="J39" s="149"/>
      <c r="K39" s="149"/>
      <c r="L39" s="150"/>
      <c r="M39" s="151" t="s">
        <v>153</v>
      </c>
      <c r="N39" s="149"/>
      <c r="O39" s="152"/>
      <c r="P39" s="152"/>
      <c r="Q39" s="153"/>
      <c r="R39" s="153"/>
      <c r="S39" s="153"/>
      <c r="T39" s="154"/>
    </row>
    <row r="40" spans="1:22" ht="77.25" customHeight="1" thickBot="1">
      <c r="B40" s="155" t="s">
        <v>152</v>
      </c>
      <c r="C40" s="155" t="s">
        <v>151</v>
      </c>
      <c r="D40" s="258" t="s">
        <v>150</v>
      </c>
      <c r="E40" s="259"/>
      <c r="F40" s="254" t="s">
        <v>158</v>
      </c>
      <c r="G40" s="255"/>
      <c r="H40" s="254" t="s">
        <v>148</v>
      </c>
      <c r="I40" s="255"/>
      <c r="J40" s="156" t="s">
        <v>147</v>
      </c>
      <c r="K40" s="254" t="s">
        <v>218</v>
      </c>
      <c r="L40" s="255"/>
      <c r="M40" s="258" t="s">
        <v>145</v>
      </c>
      <c r="N40" s="259"/>
      <c r="O40" s="254" t="s">
        <v>157</v>
      </c>
      <c r="P40" s="255"/>
      <c r="Q40" s="262" t="s">
        <v>143</v>
      </c>
      <c r="R40" s="255"/>
      <c r="S40" s="254" t="s">
        <v>219</v>
      </c>
      <c r="T40" s="255"/>
      <c r="U40" s="157" t="s">
        <v>216</v>
      </c>
      <c r="V40" s="157" t="s">
        <v>217</v>
      </c>
    </row>
    <row r="41" spans="1:22" ht="23.25" customHeight="1" thickBot="1">
      <c r="B41" s="158"/>
      <c r="C41" s="159"/>
      <c r="D41" s="160" t="s">
        <v>141</v>
      </c>
      <c r="E41" s="161" t="s">
        <v>140</v>
      </c>
      <c r="F41" s="162" t="s">
        <v>141</v>
      </c>
      <c r="G41" s="163" t="s">
        <v>140</v>
      </c>
      <c r="H41" s="162" t="s">
        <v>141</v>
      </c>
      <c r="I41" s="163" t="s">
        <v>140</v>
      </c>
      <c r="J41" s="203"/>
      <c r="K41" s="162" t="s">
        <v>141</v>
      </c>
      <c r="L41" s="163" t="s">
        <v>140</v>
      </c>
      <c r="M41" s="165" t="s">
        <v>141</v>
      </c>
      <c r="N41" s="161" t="s">
        <v>140</v>
      </c>
      <c r="O41" s="162" t="s">
        <v>141</v>
      </c>
      <c r="P41" s="163" t="s">
        <v>140</v>
      </c>
      <c r="Q41" s="162" t="s">
        <v>141</v>
      </c>
      <c r="R41" s="163" t="s">
        <v>140</v>
      </c>
      <c r="S41" s="162" t="s">
        <v>141</v>
      </c>
      <c r="T41" s="163" t="s">
        <v>140</v>
      </c>
      <c r="U41" s="166"/>
      <c r="V41" s="161"/>
    </row>
    <row r="42" spans="1:22">
      <c r="B42" s="167"/>
      <c r="C42" s="168">
        <f t="shared" ref="C42:C65" si="8">(D42+E42)-(M42+N42)</f>
        <v>0</v>
      </c>
      <c r="D42" s="169">
        <f>F42+H42+K42</f>
        <v>0</v>
      </c>
      <c r="E42" s="170">
        <f t="shared" ref="E42:E65" si="9">G42+I42+J42+L42</f>
        <v>0</v>
      </c>
      <c r="F42" s="171"/>
      <c r="G42" s="172"/>
      <c r="H42" s="171"/>
      <c r="I42" s="172"/>
      <c r="J42" s="190"/>
      <c r="K42" s="171"/>
      <c r="L42" s="172"/>
      <c r="M42" s="174">
        <f t="shared" ref="M42:N65" si="10">O42+Q42+S42</f>
        <v>0</v>
      </c>
      <c r="N42" s="170">
        <f t="shared" si="10"/>
        <v>0</v>
      </c>
      <c r="O42" s="171"/>
      <c r="P42" s="172"/>
      <c r="Q42" s="171"/>
      <c r="R42" s="172"/>
      <c r="S42" s="171"/>
      <c r="T42" s="176"/>
      <c r="U42" s="188" t="e">
        <f>SUM(D42:E42)/$C$8</f>
        <v>#DIV/0!</v>
      </c>
      <c r="V42" s="178" t="e">
        <f>SUM(M42:N42)/$C$8</f>
        <v>#DIV/0!</v>
      </c>
    </row>
    <row r="43" spans="1:22">
      <c r="B43" s="179"/>
      <c r="C43" s="180">
        <f t="shared" si="8"/>
        <v>0</v>
      </c>
      <c r="D43" s="169">
        <f t="shared" ref="D43:D65" si="11">F43+H43+K43</f>
        <v>0</v>
      </c>
      <c r="E43" s="170">
        <f t="shared" si="9"/>
        <v>0</v>
      </c>
      <c r="F43" s="204"/>
      <c r="G43" s="182"/>
      <c r="H43" s="189"/>
      <c r="I43" s="182"/>
      <c r="J43" s="185"/>
      <c r="K43" s="189"/>
      <c r="L43" s="182"/>
      <c r="M43" s="174">
        <f t="shared" si="10"/>
        <v>0</v>
      </c>
      <c r="N43" s="170">
        <f t="shared" si="10"/>
        <v>0</v>
      </c>
      <c r="O43" s="205"/>
      <c r="P43" s="206"/>
      <c r="Q43" s="205"/>
      <c r="R43" s="206"/>
      <c r="S43" s="205"/>
      <c r="T43" s="207"/>
      <c r="U43" s="188" t="e">
        <f>SUM(D43:E43)/$C$8</f>
        <v>#DIV/0!</v>
      </c>
      <c r="V43" s="178" t="e">
        <f>SUM(M43:N43)/$C$8</f>
        <v>#DIV/0!</v>
      </c>
    </row>
    <row r="44" spans="1:22">
      <c r="B44" s="179"/>
      <c r="C44" s="180">
        <f t="shared" si="8"/>
        <v>0</v>
      </c>
      <c r="D44" s="169">
        <f t="shared" si="11"/>
        <v>0</v>
      </c>
      <c r="E44" s="170">
        <f t="shared" si="9"/>
        <v>0</v>
      </c>
      <c r="F44" s="204"/>
      <c r="G44" s="182"/>
      <c r="H44" s="189"/>
      <c r="I44" s="182"/>
      <c r="J44" s="185"/>
      <c r="K44" s="189"/>
      <c r="L44" s="182"/>
      <c r="M44" s="174">
        <f t="shared" si="10"/>
        <v>0</v>
      </c>
      <c r="N44" s="170">
        <f t="shared" si="10"/>
        <v>0</v>
      </c>
      <c r="O44" s="205"/>
      <c r="P44" s="206"/>
      <c r="Q44" s="205"/>
      <c r="R44" s="206"/>
      <c r="S44" s="205"/>
      <c r="T44" s="207"/>
      <c r="U44" s="188" t="e">
        <f>SUM(D44:E44)/$C$8</f>
        <v>#DIV/0!</v>
      </c>
      <c r="V44" s="178" t="e">
        <f>SUM(M44:N44)/$C$8</f>
        <v>#DIV/0!</v>
      </c>
    </row>
    <row r="45" spans="1:22">
      <c r="B45" s="179"/>
      <c r="C45" s="180">
        <f t="shared" si="8"/>
        <v>0</v>
      </c>
      <c r="D45" s="169">
        <f t="shared" si="11"/>
        <v>0</v>
      </c>
      <c r="E45" s="170">
        <f t="shared" si="9"/>
        <v>0</v>
      </c>
      <c r="F45" s="189"/>
      <c r="G45" s="182"/>
      <c r="H45" s="208"/>
      <c r="I45" s="182"/>
      <c r="J45" s="185"/>
      <c r="K45" s="204"/>
      <c r="L45" s="182"/>
      <c r="M45" s="174">
        <f t="shared" si="10"/>
        <v>0</v>
      </c>
      <c r="N45" s="170">
        <f t="shared" si="10"/>
        <v>0</v>
      </c>
      <c r="O45" s="205"/>
      <c r="P45" s="206"/>
      <c r="Q45" s="205"/>
      <c r="R45" s="206"/>
      <c r="S45" s="205"/>
      <c r="T45" s="207"/>
      <c r="U45" s="188" t="e">
        <f>SUM(D45:E45)/$C$8</f>
        <v>#DIV/0!</v>
      </c>
      <c r="V45" s="178" t="e">
        <f t="shared" ref="V45:V65" si="12">SUM(M45:N45)/$C$8</f>
        <v>#DIV/0!</v>
      </c>
    </row>
    <row r="46" spans="1:22">
      <c r="B46" s="179"/>
      <c r="C46" s="180">
        <f t="shared" si="8"/>
        <v>0</v>
      </c>
      <c r="D46" s="169">
        <f t="shared" si="11"/>
        <v>0</v>
      </c>
      <c r="E46" s="170">
        <f t="shared" si="9"/>
        <v>0</v>
      </c>
      <c r="F46" s="189"/>
      <c r="G46" s="182"/>
      <c r="H46" s="189"/>
      <c r="I46" s="182"/>
      <c r="J46" s="185"/>
      <c r="K46" s="204"/>
      <c r="L46" s="182"/>
      <c r="M46" s="174">
        <f t="shared" si="10"/>
        <v>0</v>
      </c>
      <c r="N46" s="170">
        <f t="shared" si="10"/>
        <v>0</v>
      </c>
      <c r="O46" s="205"/>
      <c r="P46" s="206"/>
      <c r="Q46" s="205"/>
      <c r="R46" s="206"/>
      <c r="S46" s="205"/>
      <c r="T46" s="207"/>
      <c r="U46" s="188" t="e">
        <f t="shared" ref="U46:U65" si="13">SUM(D46:E46)/$C$8</f>
        <v>#DIV/0!</v>
      </c>
      <c r="V46" s="178" t="e">
        <f t="shared" si="12"/>
        <v>#DIV/0!</v>
      </c>
    </row>
    <row r="47" spans="1:22">
      <c r="B47" s="179"/>
      <c r="C47" s="180">
        <f t="shared" si="8"/>
        <v>0</v>
      </c>
      <c r="D47" s="169">
        <f t="shared" si="11"/>
        <v>0</v>
      </c>
      <c r="E47" s="170">
        <f t="shared" si="9"/>
        <v>0</v>
      </c>
      <c r="F47" s="189"/>
      <c r="G47" s="182"/>
      <c r="H47" s="189"/>
      <c r="I47" s="182"/>
      <c r="J47" s="185"/>
      <c r="K47" s="189"/>
      <c r="L47" s="182"/>
      <c r="M47" s="174">
        <f t="shared" si="10"/>
        <v>0</v>
      </c>
      <c r="N47" s="170">
        <f t="shared" si="10"/>
        <v>0</v>
      </c>
      <c r="O47" s="205"/>
      <c r="P47" s="206"/>
      <c r="Q47" s="205"/>
      <c r="R47" s="206"/>
      <c r="S47" s="205"/>
      <c r="T47" s="207"/>
      <c r="U47" s="188" t="e">
        <f t="shared" si="13"/>
        <v>#DIV/0!</v>
      </c>
      <c r="V47" s="178" t="e">
        <f t="shared" si="12"/>
        <v>#DIV/0!</v>
      </c>
    </row>
    <row r="48" spans="1:22">
      <c r="B48" s="179"/>
      <c r="C48" s="180">
        <f t="shared" si="8"/>
        <v>0</v>
      </c>
      <c r="D48" s="169">
        <f t="shared" si="11"/>
        <v>0</v>
      </c>
      <c r="E48" s="170">
        <f t="shared" si="9"/>
        <v>0</v>
      </c>
      <c r="F48" s="189"/>
      <c r="G48" s="182"/>
      <c r="H48" s="189"/>
      <c r="I48" s="182"/>
      <c r="J48" s="185"/>
      <c r="K48" s="189"/>
      <c r="L48" s="182"/>
      <c r="M48" s="174">
        <f t="shared" si="10"/>
        <v>0</v>
      </c>
      <c r="N48" s="170">
        <f t="shared" si="10"/>
        <v>0</v>
      </c>
      <c r="O48" s="205"/>
      <c r="P48" s="206"/>
      <c r="Q48" s="205"/>
      <c r="R48" s="206"/>
      <c r="S48" s="205"/>
      <c r="T48" s="207"/>
      <c r="U48" s="188" t="e">
        <f t="shared" si="13"/>
        <v>#DIV/0!</v>
      </c>
      <c r="V48" s="178" t="e">
        <f t="shared" si="12"/>
        <v>#DIV/0!</v>
      </c>
    </row>
    <row r="49" spans="2:22">
      <c r="B49" s="179"/>
      <c r="C49" s="180">
        <f t="shared" si="8"/>
        <v>0</v>
      </c>
      <c r="D49" s="169">
        <f t="shared" si="11"/>
        <v>0</v>
      </c>
      <c r="E49" s="170">
        <f t="shared" si="9"/>
        <v>0</v>
      </c>
      <c r="F49" s="189"/>
      <c r="G49" s="182"/>
      <c r="H49" s="189"/>
      <c r="I49" s="182"/>
      <c r="J49" s="185"/>
      <c r="K49" s="189"/>
      <c r="L49" s="182"/>
      <c r="M49" s="174">
        <f t="shared" si="10"/>
        <v>0</v>
      </c>
      <c r="N49" s="170">
        <f t="shared" si="10"/>
        <v>0</v>
      </c>
      <c r="O49" s="205"/>
      <c r="P49" s="206"/>
      <c r="Q49" s="205"/>
      <c r="R49" s="206"/>
      <c r="S49" s="205"/>
      <c r="T49" s="207"/>
      <c r="U49" s="188" t="e">
        <f>SUM(D49:E49)/$C$8</f>
        <v>#DIV/0!</v>
      </c>
      <c r="V49" s="178" t="e">
        <f t="shared" si="12"/>
        <v>#DIV/0!</v>
      </c>
    </row>
    <row r="50" spans="2:22">
      <c r="B50" s="179"/>
      <c r="C50" s="180">
        <f t="shared" si="8"/>
        <v>0</v>
      </c>
      <c r="D50" s="169">
        <f t="shared" si="11"/>
        <v>0</v>
      </c>
      <c r="E50" s="170">
        <f t="shared" si="9"/>
        <v>0</v>
      </c>
      <c r="F50" s="189"/>
      <c r="G50" s="182"/>
      <c r="H50" s="189"/>
      <c r="I50" s="182"/>
      <c r="J50" s="185"/>
      <c r="K50" s="189"/>
      <c r="L50" s="182"/>
      <c r="M50" s="174">
        <f t="shared" si="10"/>
        <v>0</v>
      </c>
      <c r="N50" s="170">
        <f t="shared" si="10"/>
        <v>0</v>
      </c>
      <c r="O50" s="205"/>
      <c r="P50" s="206"/>
      <c r="Q50" s="205"/>
      <c r="R50" s="206"/>
      <c r="S50" s="205"/>
      <c r="T50" s="207"/>
      <c r="U50" s="188" t="e">
        <f t="shared" si="13"/>
        <v>#DIV/0!</v>
      </c>
      <c r="V50" s="178" t="e">
        <f t="shared" si="12"/>
        <v>#DIV/0!</v>
      </c>
    </row>
    <row r="51" spans="2:22">
      <c r="B51" s="179"/>
      <c r="C51" s="180">
        <f t="shared" si="8"/>
        <v>0</v>
      </c>
      <c r="D51" s="169">
        <f t="shared" si="11"/>
        <v>0</v>
      </c>
      <c r="E51" s="170">
        <f t="shared" si="9"/>
        <v>0</v>
      </c>
      <c r="F51" s="189"/>
      <c r="G51" s="182"/>
      <c r="H51" s="189"/>
      <c r="I51" s="182"/>
      <c r="J51" s="185"/>
      <c r="K51" s="189"/>
      <c r="L51" s="182"/>
      <c r="M51" s="174">
        <f t="shared" si="10"/>
        <v>0</v>
      </c>
      <c r="N51" s="170">
        <f t="shared" si="10"/>
        <v>0</v>
      </c>
      <c r="O51" s="205"/>
      <c r="P51" s="206"/>
      <c r="Q51" s="205"/>
      <c r="R51" s="206"/>
      <c r="S51" s="205"/>
      <c r="T51" s="207"/>
      <c r="U51" s="188" t="e">
        <f t="shared" si="13"/>
        <v>#DIV/0!</v>
      </c>
      <c r="V51" s="178" t="e">
        <f t="shared" si="12"/>
        <v>#DIV/0!</v>
      </c>
    </row>
    <row r="52" spans="2:22">
      <c r="B52" s="179"/>
      <c r="C52" s="180">
        <f t="shared" si="8"/>
        <v>0</v>
      </c>
      <c r="D52" s="169">
        <f t="shared" si="11"/>
        <v>0</v>
      </c>
      <c r="E52" s="170">
        <f t="shared" si="9"/>
        <v>0</v>
      </c>
      <c r="F52" s="189"/>
      <c r="G52" s="182"/>
      <c r="H52" s="189"/>
      <c r="I52" s="182"/>
      <c r="J52" s="185"/>
      <c r="K52" s="189"/>
      <c r="L52" s="182"/>
      <c r="M52" s="174">
        <f t="shared" si="10"/>
        <v>0</v>
      </c>
      <c r="N52" s="170">
        <f t="shared" si="10"/>
        <v>0</v>
      </c>
      <c r="O52" s="205"/>
      <c r="P52" s="206"/>
      <c r="Q52" s="205"/>
      <c r="R52" s="206"/>
      <c r="S52" s="205"/>
      <c r="T52" s="207"/>
      <c r="U52" s="188" t="e">
        <f t="shared" si="13"/>
        <v>#DIV/0!</v>
      </c>
      <c r="V52" s="178" t="e">
        <f t="shared" si="12"/>
        <v>#DIV/0!</v>
      </c>
    </row>
    <row r="53" spans="2:22">
      <c r="B53" s="179"/>
      <c r="C53" s="180">
        <f t="shared" si="8"/>
        <v>0</v>
      </c>
      <c r="D53" s="169">
        <f t="shared" si="11"/>
        <v>0</v>
      </c>
      <c r="E53" s="170">
        <f t="shared" si="9"/>
        <v>0</v>
      </c>
      <c r="F53" s="189"/>
      <c r="G53" s="182"/>
      <c r="H53" s="189"/>
      <c r="I53" s="182"/>
      <c r="J53" s="185"/>
      <c r="K53" s="189"/>
      <c r="L53" s="182"/>
      <c r="M53" s="174">
        <f t="shared" si="10"/>
        <v>0</v>
      </c>
      <c r="N53" s="170">
        <f t="shared" si="10"/>
        <v>0</v>
      </c>
      <c r="O53" s="205"/>
      <c r="P53" s="206"/>
      <c r="Q53" s="205"/>
      <c r="R53" s="206"/>
      <c r="S53" s="205"/>
      <c r="T53" s="207"/>
      <c r="U53" s="188" t="e">
        <f t="shared" si="13"/>
        <v>#DIV/0!</v>
      </c>
      <c r="V53" s="178" t="e">
        <f t="shared" si="12"/>
        <v>#DIV/0!</v>
      </c>
    </row>
    <row r="54" spans="2:22">
      <c r="B54" s="179"/>
      <c r="C54" s="180">
        <f t="shared" si="8"/>
        <v>0</v>
      </c>
      <c r="D54" s="169">
        <f t="shared" si="11"/>
        <v>0</v>
      </c>
      <c r="E54" s="170">
        <f t="shared" si="9"/>
        <v>0</v>
      </c>
      <c r="F54" s="189"/>
      <c r="G54" s="182"/>
      <c r="H54" s="189"/>
      <c r="I54" s="182"/>
      <c r="J54" s="185"/>
      <c r="K54" s="189"/>
      <c r="L54" s="182"/>
      <c r="M54" s="174">
        <f t="shared" si="10"/>
        <v>0</v>
      </c>
      <c r="N54" s="170">
        <f t="shared" si="10"/>
        <v>0</v>
      </c>
      <c r="O54" s="205"/>
      <c r="P54" s="206"/>
      <c r="Q54" s="205"/>
      <c r="R54" s="206"/>
      <c r="S54" s="205"/>
      <c r="T54" s="207"/>
      <c r="U54" s="188" t="e">
        <f t="shared" si="13"/>
        <v>#DIV/0!</v>
      </c>
      <c r="V54" s="178" t="e">
        <f t="shared" si="12"/>
        <v>#DIV/0!</v>
      </c>
    </row>
    <row r="55" spans="2:22">
      <c r="B55" s="179"/>
      <c r="C55" s="180">
        <f t="shared" si="8"/>
        <v>0</v>
      </c>
      <c r="D55" s="169">
        <f t="shared" si="11"/>
        <v>0</v>
      </c>
      <c r="E55" s="170">
        <f t="shared" si="9"/>
        <v>0</v>
      </c>
      <c r="F55" s="189"/>
      <c r="G55" s="182"/>
      <c r="H55" s="189"/>
      <c r="I55" s="182"/>
      <c r="J55" s="185"/>
      <c r="K55" s="189"/>
      <c r="L55" s="182"/>
      <c r="M55" s="174">
        <f t="shared" si="10"/>
        <v>0</v>
      </c>
      <c r="N55" s="170">
        <f t="shared" si="10"/>
        <v>0</v>
      </c>
      <c r="O55" s="205"/>
      <c r="P55" s="206"/>
      <c r="Q55" s="205"/>
      <c r="R55" s="206"/>
      <c r="S55" s="205"/>
      <c r="T55" s="207"/>
      <c r="U55" s="188" t="e">
        <f t="shared" si="13"/>
        <v>#DIV/0!</v>
      </c>
      <c r="V55" s="178" t="e">
        <f>SUM(M55:N55)/$C$8</f>
        <v>#DIV/0!</v>
      </c>
    </row>
    <row r="56" spans="2:22">
      <c r="B56" s="179"/>
      <c r="C56" s="180">
        <f t="shared" si="8"/>
        <v>0</v>
      </c>
      <c r="D56" s="169">
        <f t="shared" si="11"/>
        <v>0</v>
      </c>
      <c r="E56" s="170">
        <f t="shared" si="9"/>
        <v>0</v>
      </c>
      <c r="F56" s="189"/>
      <c r="G56" s="182"/>
      <c r="H56" s="189"/>
      <c r="I56" s="182"/>
      <c r="J56" s="185"/>
      <c r="K56" s="189"/>
      <c r="L56" s="182"/>
      <c r="M56" s="174">
        <f t="shared" si="10"/>
        <v>0</v>
      </c>
      <c r="N56" s="170">
        <f t="shared" si="10"/>
        <v>0</v>
      </c>
      <c r="O56" s="205"/>
      <c r="P56" s="206"/>
      <c r="Q56" s="205"/>
      <c r="R56" s="206"/>
      <c r="S56" s="205"/>
      <c r="T56" s="207"/>
      <c r="U56" s="188" t="e">
        <f t="shared" si="13"/>
        <v>#DIV/0!</v>
      </c>
      <c r="V56" s="178" t="e">
        <f t="shared" si="12"/>
        <v>#DIV/0!</v>
      </c>
    </row>
    <row r="57" spans="2:22">
      <c r="B57" s="179"/>
      <c r="C57" s="180">
        <f t="shared" si="8"/>
        <v>0</v>
      </c>
      <c r="D57" s="169">
        <f t="shared" si="11"/>
        <v>0</v>
      </c>
      <c r="E57" s="170">
        <f t="shared" si="9"/>
        <v>0</v>
      </c>
      <c r="F57" s="189"/>
      <c r="G57" s="182"/>
      <c r="H57" s="189"/>
      <c r="I57" s="182"/>
      <c r="J57" s="185"/>
      <c r="K57" s="189"/>
      <c r="L57" s="182"/>
      <c r="M57" s="174">
        <f t="shared" si="10"/>
        <v>0</v>
      </c>
      <c r="N57" s="170">
        <f t="shared" si="10"/>
        <v>0</v>
      </c>
      <c r="O57" s="205"/>
      <c r="P57" s="206"/>
      <c r="Q57" s="205"/>
      <c r="R57" s="206"/>
      <c r="S57" s="205"/>
      <c r="T57" s="207"/>
      <c r="U57" s="188" t="e">
        <f t="shared" si="13"/>
        <v>#DIV/0!</v>
      </c>
      <c r="V57" s="178" t="e">
        <f t="shared" si="12"/>
        <v>#DIV/0!</v>
      </c>
    </row>
    <row r="58" spans="2:22">
      <c r="B58" s="179"/>
      <c r="C58" s="180">
        <f t="shared" si="8"/>
        <v>0</v>
      </c>
      <c r="D58" s="169">
        <f t="shared" si="11"/>
        <v>0</v>
      </c>
      <c r="E58" s="170">
        <f t="shared" si="9"/>
        <v>0</v>
      </c>
      <c r="F58" s="189"/>
      <c r="G58" s="182"/>
      <c r="H58" s="189"/>
      <c r="I58" s="182"/>
      <c r="J58" s="185"/>
      <c r="K58" s="189"/>
      <c r="L58" s="182"/>
      <c r="M58" s="174">
        <f t="shared" si="10"/>
        <v>0</v>
      </c>
      <c r="N58" s="170">
        <f t="shared" si="10"/>
        <v>0</v>
      </c>
      <c r="O58" s="205"/>
      <c r="P58" s="206"/>
      <c r="Q58" s="205"/>
      <c r="R58" s="206"/>
      <c r="S58" s="205"/>
      <c r="T58" s="207"/>
      <c r="U58" s="188" t="e">
        <f t="shared" si="13"/>
        <v>#DIV/0!</v>
      </c>
      <c r="V58" s="178" t="e">
        <f t="shared" si="12"/>
        <v>#DIV/0!</v>
      </c>
    </row>
    <row r="59" spans="2:22">
      <c r="B59" s="179"/>
      <c r="C59" s="180">
        <f t="shared" si="8"/>
        <v>0</v>
      </c>
      <c r="D59" s="169">
        <f t="shared" si="11"/>
        <v>0</v>
      </c>
      <c r="E59" s="170">
        <f t="shared" si="9"/>
        <v>0</v>
      </c>
      <c r="F59" s="189"/>
      <c r="G59" s="182"/>
      <c r="H59" s="189"/>
      <c r="I59" s="182"/>
      <c r="J59" s="185"/>
      <c r="K59" s="189"/>
      <c r="L59" s="182"/>
      <c r="M59" s="174">
        <f t="shared" si="10"/>
        <v>0</v>
      </c>
      <c r="N59" s="170">
        <f t="shared" si="10"/>
        <v>0</v>
      </c>
      <c r="O59" s="205"/>
      <c r="P59" s="206"/>
      <c r="Q59" s="205"/>
      <c r="R59" s="206"/>
      <c r="S59" s="205"/>
      <c r="T59" s="207"/>
      <c r="U59" s="188" t="e">
        <f t="shared" si="13"/>
        <v>#DIV/0!</v>
      </c>
      <c r="V59" s="178" t="e">
        <f t="shared" si="12"/>
        <v>#DIV/0!</v>
      </c>
    </row>
    <row r="60" spans="2:22">
      <c r="B60" s="179"/>
      <c r="C60" s="180">
        <f t="shared" si="8"/>
        <v>0</v>
      </c>
      <c r="D60" s="169">
        <f t="shared" si="11"/>
        <v>0</v>
      </c>
      <c r="E60" s="170">
        <f t="shared" si="9"/>
        <v>0</v>
      </c>
      <c r="F60" s="189"/>
      <c r="G60" s="182"/>
      <c r="H60" s="189"/>
      <c r="I60" s="182"/>
      <c r="J60" s="185"/>
      <c r="K60" s="189"/>
      <c r="L60" s="182"/>
      <c r="M60" s="174">
        <f t="shared" si="10"/>
        <v>0</v>
      </c>
      <c r="N60" s="170">
        <f t="shared" si="10"/>
        <v>0</v>
      </c>
      <c r="O60" s="205"/>
      <c r="P60" s="206"/>
      <c r="Q60" s="205"/>
      <c r="R60" s="206"/>
      <c r="S60" s="205"/>
      <c r="T60" s="207"/>
      <c r="U60" s="188" t="e">
        <f t="shared" si="13"/>
        <v>#DIV/0!</v>
      </c>
      <c r="V60" s="178" t="e">
        <f t="shared" si="12"/>
        <v>#DIV/0!</v>
      </c>
    </row>
    <row r="61" spans="2:22">
      <c r="B61" s="179"/>
      <c r="C61" s="180">
        <f t="shared" si="8"/>
        <v>0</v>
      </c>
      <c r="D61" s="169">
        <f t="shared" si="11"/>
        <v>0</v>
      </c>
      <c r="E61" s="170">
        <f t="shared" si="9"/>
        <v>0</v>
      </c>
      <c r="F61" s="189"/>
      <c r="G61" s="182"/>
      <c r="H61" s="189"/>
      <c r="I61" s="182"/>
      <c r="J61" s="185"/>
      <c r="K61" s="189"/>
      <c r="L61" s="182"/>
      <c r="M61" s="174">
        <f t="shared" si="10"/>
        <v>0</v>
      </c>
      <c r="N61" s="170">
        <f t="shared" si="10"/>
        <v>0</v>
      </c>
      <c r="O61" s="205"/>
      <c r="P61" s="206"/>
      <c r="Q61" s="205"/>
      <c r="R61" s="206"/>
      <c r="S61" s="205"/>
      <c r="T61" s="207"/>
      <c r="U61" s="188" t="e">
        <f t="shared" si="13"/>
        <v>#DIV/0!</v>
      </c>
      <c r="V61" s="178" t="e">
        <f t="shared" si="12"/>
        <v>#DIV/0!</v>
      </c>
    </row>
    <row r="62" spans="2:22">
      <c r="B62" s="179"/>
      <c r="C62" s="180">
        <f t="shared" si="8"/>
        <v>0</v>
      </c>
      <c r="D62" s="169">
        <f t="shared" si="11"/>
        <v>0</v>
      </c>
      <c r="E62" s="170">
        <f t="shared" si="9"/>
        <v>0</v>
      </c>
      <c r="F62" s="189"/>
      <c r="G62" s="182"/>
      <c r="H62" s="189"/>
      <c r="I62" s="182"/>
      <c r="J62" s="185"/>
      <c r="K62" s="189"/>
      <c r="L62" s="182"/>
      <c r="M62" s="174">
        <f t="shared" si="10"/>
        <v>0</v>
      </c>
      <c r="N62" s="170">
        <f t="shared" si="10"/>
        <v>0</v>
      </c>
      <c r="O62" s="205"/>
      <c r="P62" s="206"/>
      <c r="Q62" s="205"/>
      <c r="R62" s="206"/>
      <c r="S62" s="205"/>
      <c r="T62" s="207"/>
      <c r="U62" s="188" t="e">
        <f>SUM(D62:E62)/$C$8</f>
        <v>#DIV/0!</v>
      </c>
      <c r="V62" s="178" t="e">
        <f t="shared" si="12"/>
        <v>#DIV/0!</v>
      </c>
    </row>
    <row r="63" spans="2:22">
      <c r="B63" s="179"/>
      <c r="C63" s="180">
        <f t="shared" si="8"/>
        <v>0</v>
      </c>
      <c r="D63" s="169">
        <f t="shared" si="11"/>
        <v>0</v>
      </c>
      <c r="E63" s="170">
        <f t="shared" si="9"/>
        <v>0</v>
      </c>
      <c r="F63" s="189"/>
      <c r="G63" s="182"/>
      <c r="H63" s="189"/>
      <c r="I63" s="182"/>
      <c r="J63" s="185"/>
      <c r="K63" s="189"/>
      <c r="L63" s="182"/>
      <c r="M63" s="174">
        <f t="shared" si="10"/>
        <v>0</v>
      </c>
      <c r="N63" s="170">
        <f t="shared" si="10"/>
        <v>0</v>
      </c>
      <c r="O63" s="205"/>
      <c r="P63" s="206"/>
      <c r="Q63" s="205"/>
      <c r="R63" s="206"/>
      <c r="S63" s="205"/>
      <c r="T63" s="207"/>
      <c r="U63" s="188" t="e">
        <f t="shared" si="13"/>
        <v>#DIV/0!</v>
      </c>
      <c r="V63" s="178" t="e">
        <f>SUM(M63:N63)/$C$8</f>
        <v>#DIV/0!</v>
      </c>
    </row>
    <row r="64" spans="2:22">
      <c r="B64" s="179"/>
      <c r="C64" s="180">
        <f t="shared" si="8"/>
        <v>0</v>
      </c>
      <c r="D64" s="169">
        <f t="shared" si="11"/>
        <v>0</v>
      </c>
      <c r="E64" s="170">
        <f t="shared" si="9"/>
        <v>0</v>
      </c>
      <c r="F64" s="189"/>
      <c r="G64" s="182"/>
      <c r="H64" s="189"/>
      <c r="I64" s="182"/>
      <c r="J64" s="185"/>
      <c r="K64" s="189"/>
      <c r="L64" s="182"/>
      <c r="M64" s="174">
        <f t="shared" si="10"/>
        <v>0</v>
      </c>
      <c r="N64" s="170">
        <f t="shared" si="10"/>
        <v>0</v>
      </c>
      <c r="O64" s="205"/>
      <c r="P64" s="206"/>
      <c r="Q64" s="205"/>
      <c r="R64" s="206"/>
      <c r="S64" s="205"/>
      <c r="T64" s="207"/>
      <c r="U64" s="188" t="e">
        <f t="shared" si="13"/>
        <v>#DIV/0!</v>
      </c>
      <c r="V64" s="178" t="e">
        <f t="shared" si="12"/>
        <v>#DIV/0!</v>
      </c>
    </row>
    <row r="65" spans="1:22">
      <c r="B65" s="179"/>
      <c r="C65" s="180">
        <f t="shared" si="8"/>
        <v>0</v>
      </c>
      <c r="D65" s="169">
        <f t="shared" si="11"/>
        <v>0</v>
      </c>
      <c r="E65" s="170">
        <f t="shared" si="9"/>
        <v>0</v>
      </c>
      <c r="F65" s="189"/>
      <c r="G65" s="182"/>
      <c r="H65" s="189"/>
      <c r="I65" s="182"/>
      <c r="J65" s="185"/>
      <c r="K65" s="189"/>
      <c r="L65" s="182"/>
      <c r="M65" s="174">
        <f t="shared" si="10"/>
        <v>0</v>
      </c>
      <c r="N65" s="170">
        <f t="shared" si="10"/>
        <v>0</v>
      </c>
      <c r="O65" s="205"/>
      <c r="P65" s="206"/>
      <c r="Q65" s="205"/>
      <c r="R65" s="206"/>
      <c r="S65" s="205"/>
      <c r="T65" s="207"/>
      <c r="U65" s="188" t="e">
        <f t="shared" si="13"/>
        <v>#DIV/0!</v>
      </c>
      <c r="V65" s="178" t="e">
        <f t="shared" si="12"/>
        <v>#DIV/0!</v>
      </c>
    </row>
    <row r="66" spans="1:22" s="201" customFormat="1" ht="15.75" thickBot="1">
      <c r="A66" s="192"/>
      <c r="B66" s="193"/>
      <c r="C66" s="194">
        <f>SUM(C42:C65)</f>
        <v>0</v>
      </c>
      <c r="D66" s="209">
        <f t="shared" ref="D66:T66" si="14">SUM(D42:D65)</f>
        <v>0</v>
      </c>
      <c r="E66" s="210">
        <f t="shared" si="14"/>
        <v>0</v>
      </c>
      <c r="F66" s="209">
        <f t="shared" si="14"/>
        <v>0</v>
      </c>
      <c r="G66" s="210">
        <f t="shared" si="14"/>
        <v>0</v>
      </c>
      <c r="H66" s="209">
        <f t="shared" si="14"/>
        <v>0</v>
      </c>
      <c r="I66" s="210">
        <f t="shared" si="14"/>
        <v>0</v>
      </c>
      <c r="J66" s="210">
        <f t="shared" si="14"/>
        <v>0</v>
      </c>
      <c r="K66" s="209">
        <f t="shared" si="14"/>
        <v>0</v>
      </c>
      <c r="L66" s="209">
        <f t="shared" si="14"/>
        <v>0</v>
      </c>
      <c r="M66" s="195">
        <f t="shared" si="14"/>
        <v>0</v>
      </c>
      <c r="N66" s="196">
        <f t="shared" si="14"/>
        <v>0</v>
      </c>
      <c r="O66" s="195">
        <f t="shared" si="14"/>
        <v>0</v>
      </c>
      <c r="P66" s="197">
        <f t="shared" si="14"/>
        <v>0</v>
      </c>
      <c r="Q66" s="195">
        <f t="shared" si="14"/>
        <v>0</v>
      </c>
      <c r="R66" s="197">
        <f t="shared" si="14"/>
        <v>0</v>
      </c>
      <c r="S66" s="195">
        <f t="shared" si="14"/>
        <v>0</v>
      </c>
      <c r="T66" s="198">
        <f t="shared" si="14"/>
        <v>0</v>
      </c>
      <c r="U66" s="199" t="e">
        <f>SUM(D66:E66)/$C$8</f>
        <v>#DIV/0!</v>
      </c>
      <c r="V66" s="200" t="e">
        <f>SUM(M66:N66)/$C$8</f>
        <v>#DIV/0!</v>
      </c>
    </row>
    <row r="69" spans="1:22" ht="15.75" thickBot="1">
      <c r="G69" s="142"/>
      <c r="H69" s="142"/>
      <c r="I69" s="142"/>
      <c r="J69" s="142"/>
      <c r="K69" s="142"/>
      <c r="L69" s="142"/>
      <c r="M69" s="142"/>
      <c r="N69" s="142"/>
    </row>
    <row r="70" spans="1:22" ht="21" customHeight="1" thickBot="1">
      <c r="A70" s="146">
        <v>3</v>
      </c>
      <c r="B70" s="146" t="s">
        <v>156</v>
      </c>
      <c r="D70" s="148" t="s">
        <v>154</v>
      </c>
      <c r="E70" s="149"/>
      <c r="F70" s="149"/>
      <c r="G70" s="149"/>
      <c r="H70" s="149"/>
      <c r="I70" s="149"/>
      <c r="J70" s="149"/>
      <c r="K70" s="149"/>
      <c r="L70" s="150"/>
      <c r="M70" s="151" t="s">
        <v>153</v>
      </c>
      <c r="N70" s="149"/>
      <c r="O70" s="152"/>
      <c r="P70" s="152"/>
      <c r="Q70" s="153"/>
      <c r="R70" s="153"/>
      <c r="S70" s="153"/>
      <c r="T70" s="154"/>
    </row>
    <row r="71" spans="1:22" ht="77.25" customHeight="1" thickBot="1">
      <c r="B71" s="155" t="s">
        <v>152</v>
      </c>
      <c r="C71" s="155" t="s">
        <v>151</v>
      </c>
      <c r="D71" s="258" t="s">
        <v>150</v>
      </c>
      <c r="E71" s="260"/>
      <c r="F71" s="211"/>
      <c r="G71" s="212"/>
      <c r="H71" s="261" t="s">
        <v>148</v>
      </c>
      <c r="I71" s="255"/>
      <c r="J71" s="213" t="s">
        <v>147</v>
      </c>
      <c r="K71" s="256" t="s">
        <v>146</v>
      </c>
      <c r="L71" s="257"/>
      <c r="M71" s="258" t="s">
        <v>145</v>
      </c>
      <c r="N71" s="259"/>
      <c r="O71" s="214"/>
      <c r="P71" s="212"/>
      <c r="Q71" s="254" t="s">
        <v>143</v>
      </c>
      <c r="R71" s="255"/>
      <c r="S71" s="254" t="s">
        <v>219</v>
      </c>
      <c r="T71" s="255"/>
      <c r="U71" s="157" t="s">
        <v>216</v>
      </c>
      <c r="V71" s="157" t="s">
        <v>217</v>
      </c>
    </row>
    <row r="72" spans="1:22" ht="23.25" customHeight="1" thickBot="1">
      <c r="B72" s="158"/>
      <c r="C72" s="215"/>
      <c r="D72" s="160" t="s">
        <v>141</v>
      </c>
      <c r="E72" s="161" t="s">
        <v>140</v>
      </c>
      <c r="F72" s="216"/>
      <c r="G72" s="217"/>
      <c r="H72" s="218" t="s">
        <v>141</v>
      </c>
      <c r="I72" s="163" t="s">
        <v>140</v>
      </c>
      <c r="J72" s="203"/>
      <c r="K72" s="162" t="s">
        <v>141</v>
      </c>
      <c r="L72" s="163" t="s">
        <v>140</v>
      </c>
      <c r="M72" s="165" t="s">
        <v>141</v>
      </c>
      <c r="N72" s="219" t="s">
        <v>140</v>
      </c>
      <c r="O72" s="220"/>
      <c r="P72" s="217"/>
      <c r="Q72" s="162" t="s">
        <v>141</v>
      </c>
      <c r="R72" s="163" t="s">
        <v>140</v>
      </c>
      <c r="S72" s="162" t="s">
        <v>141</v>
      </c>
      <c r="T72" s="163" t="s">
        <v>140</v>
      </c>
      <c r="U72" s="166"/>
      <c r="V72" s="161"/>
    </row>
    <row r="73" spans="1:22">
      <c r="B73" s="167"/>
      <c r="C73" s="168">
        <f t="shared" ref="C73:C93" si="15">(D73+E73)-(M73+N73)</f>
        <v>0</v>
      </c>
      <c r="D73" s="221">
        <f t="shared" ref="D73:D93" si="16">H73+K73</f>
        <v>0</v>
      </c>
      <c r="E73" s="222">
        <f t="shared" ref="E73:E92" si="17">I73+J73+L73</f>
        <v>0</v>
      </c>
      <c r="F73" s="216"/>
      <c r="G73" s="217"/>
      <c r="H73" s="223"/>
      <c r="I73" s="172"/>
      <c r="J73" s="190"/>
      <c r="K73" s="171"/>
      <c r="L73" s="172"/>
      <c r="M73" s="174">
        <f t="shared" ref="M73:N93" si="18">Q73+S73</f>
        <v>0</v>
      </c>
      <c r="N73" s="170">
        <f t="shared" si="18"/>
        <v>0</v>
      </c>
      <c r="O73" s="220"/>
      <c r="P73" s="217"/>
      <c r="Q73" s="173"/>
      <c r="R73" s="172"/>
      <c r="S73" s="224"/>
      <c r="T73" s="176"/>
      <c r="U73" s="188" t="e">
        <f>SUM(D73:E73)/$C$8</f>
        <v>#DIV/0!</v>
      </c>
      <c r="V73" s="178" t="e">
        <f t="shared" ref="V73:V94" si="19">SUM(M73:N73)/$C$8</f>
        <v>#DIV/0!</v>
      </c>
    </row>
    <row r="74" spans="1:22">
      <c r="B74" s="179"/>
      <c r="C74" s="180">
        <f t="shared" si="15"/>
        <v>0</v>
      </c>
      <c r="D74" s="174">
        <f t="shared" si="16"/>
        <v>0</v>
      </c>
      <c r="E74" s="222">
        <f t="shared" si="17"/>
        <v>0</v>
      </c>
      <c r="F74" s="216"/>
      <c r="G74" s="217"/>
      <c r="H74" s="225"/>
      <c r="I74" s="182"/>
      <c r="J74" s="185"/>
      <c r="K74" s="189"/>
      <c r="L74" s="182"/>
      <c r="M74" s="174">
        <f t="shared" si="18"/>
        <v>0</v>
      </c>
      <c r="N74" s="170">
        <f t="shared" si="18"/>
        <v>0</v>
      </c>
      <c r="O74" s="220"/>
      <c r="P74" s="217"/>
      <c r="Q74" s="185"/>
      <c r="R74" s="206"/>
      <c r="S74" s="226"/>
      <c r="T74" s="207"/>
      <c r="U74" s="188" t="e">
        <f>SUM(D74:E74)/$C$8</f>
        <v>#DIV/0!</v>
      </c>
      <c r="V74" s="178" t="e">
        <f t="shared" si="19"/>
        <v>#DIV/0!</v>
      </c>
    </row>
    <row r="75" spans="1:22">
      <c r="B75" s="179"/>
      <c r="C75" s="180">
        <f t="shared" si="15"/>
        <v>0</v>
      </c>
      <c r="D75" s="174">
        <f t="shared" si="16"/>
        <v>0</v>
      </c>
      <c r="E75" s="222">
        <f t="shared" si="17"/>
        <v>0</v>
      </c>
      <c r="F75" s="216"/>
      <c r="G75" s="217"/>
      <c r="H75" s="227"/>
      <c r="I75" s="228"/>
      <c r="J75" s="185"/>
      <c r="K75" s="204"/>
      <c r="L75" s="182"/>
      <c r="M75" s="174">
        <f t="shared" si="18"/>
        <v>0</v>
      </c>
      <c r="N75" s="170">
        <f t="shared" si="18"/>
        <v>0</v>
      </c>
      <c r="O75" s="220"/>
      <c r="P75" s="217"/>
      <c r="Q75" s="185"/>
      <c r="R75" s="206"/>
      <c r="S75" s="226"/>
      <c r="T75" s="207"/>
      <c r="U75" s="188" t="e">
        <f>SUM(D75:E75)/$C$8</f>
        <v>#DIV/0!</v>
      </c>
      <c r="V75" s="178" t="e">
        <f t="shared" si="19"/>
        <v>#DIV/0!</v>
      </c>
    </row>
    <row r="76" spans="1:22">
      <c r="B76" s="179"/>
      <c r="C76" s="180">
        <f t="shared" si="15"/>
        <v>0</v>
      </c>
      <c r="D76" s="174">
        <f t="shared" si="16"/>
        <v>0</v>
      </c>
      <c r="E76" s="222">
        <f t="shared" si="17"/>
        <v>0</v>
      </c>
      <c r="F76" s="216"/>
      <c r="G76" s="217"/>
      <c r="H76" s="225"/>
      <c r="I76" s="182"/>
      <c r="J76" s="185"/>
      <c r="K76" s="189"/>
      <c r="L76" s="182"/>
      <c r="M76" s="174">
        <f t="shared" si="18"/>
        <v>0</v>
      </c>
      <c r="N76" s="170">
        <f t="shared" si="18"/>
        <v>0</v>
      </c>
      <c r="O76" s="220"/>
      <c r="P76" s="217"/>
      <c r="Q76" s="185"/>
      <c r="R76" s="206"/>
      <c r="S76" s="226"/>
      <c r="T76" s="207"/>
      <c r="U76" s="188" t="e">
        <f>SUM(D76:E76)/$C$8</f>
        <v>#DIV/0!</v>
      </c>
      <c r="V76" s="178" t="e">
        <f t="shared" si="19"/>
        <v>#DIV/0!</v>
      </c>
    </row>
    <row r="77" spans="1:22">
      <c r="B77" s="179"/>
      <c r="C77" s="180">
        <f t="shared" si="15"/>
        <v>0</v>
      </c>
      <c r="D77" s="174">
        <f t="shared" si="16"/>
        <v>0</v>
      </c>
      <c r="E77" s="222">
        <f t="shared" si="17"/>
        <v>0</v>
      </c>
      <c r="F77" s="216"/>
      <c r="G77" s="217"/>
      <c r="H77" s="225"/>
      <c r="I77" s="182"/>
      <c r="J77" s="185"/>
      <c r="K77" s="189"/>
      <c r="L77" s="182"/>
      <c r="M77" s="174">
        <f t="shared" si="18"/>
        <v>0</v>
      </c>
      <c r="N77" s="170">
        <f t="shared" si="18"/>
        <v>0</v>
      </c>
      <c r="O77" s="220"/>
      <c r="P77" s="217"/>
      <c r="Q77" s="185"/>
      <c r="R77" s="206"/>
      <c r="S77" s="226"/>
      <c r="T77" s="207"/>
      <c r="U77" s="188" t="e">
        <f t="shared" ref="U77:U92" si="20">SUM(D77:E77)/$C$8</f>
        <v>#DIV/0!</v>
      </c>
      <c r="V77" s="178" t="e">
        <f t="shared" si="19"/>
        <v>#DIV/0!</v>
      </c>
    </row>
    <row r="78" spans="1:22">
      <c r="B78" s="179"/>
      <c r="C78" s="180">
        <f t="shared" si="15"/>
        <v>0</v>
      </c>
      <c r="D78" s="174">
        <f t="shared" si="16"/>
        <v>0</v>
      </c>
      <c r="E78" s="222">
        <f t="shared" si="17"/>
        <v>0</v>
      </c>
      <c r="F78" s="216"/>
      <c r="G78" s="217"/>
      <c r="H78" s="225"/>
      <c r="I78" s="182"/>
      <c r="J78" s="185"/>
      <c r="K78" s="189"/>
      <c r="L78" s="182"/>
      <c r="M78" s="174">
        <f t="shared" si="18"/>
        <v>0</v>
      </c>
      <c r="N78" s="170">
        <f t="shared" si="18"/>
        <v>0</v>
      </c>
      <c r="O78" s="220"/>
      <c r="P78" s="217"/>
      <c r="Q78" s="185"/>
      <c r="R78" s="206"/>
      <c r="S78" s="226"/>
      <c r="T78" s="207"/>
      <c r="U78" s="188" t="e">
        <f t="shared" si="20"/>
        <v>#DIV/0!</v>
      </c>
      <c r="V78" s="178" t="e">
        <f t="shared" si="19"/>
        <v>#DIV/0!</v>
      </c>
    </row>
    <row r="79" spans="1:22">
      <c r="B79" s="179"/>
      <c r="C79" s="180">
        <f t="shared" si="15"/>
        <v>0</v>
      </c>
      <c r="D79" s="174">
        <f t="shared" si="16"/>
        <v>0</v>
      </c>
      <c r="E79" s="222">
        <f t="shared" si="17"/>
        <v>0</v>
      </c>
      <c r="F79" s="216"/>
      <c r="G79" s="217"/>
      <c r="H79" s="225"/>
      <c r="I79" s="182"/>
      <c r="J79" s="185"/>
      <c r="K79" s="189"/>
      <c r="L79" s="182"/>
      <c r="M79" s="174">
        <f t="shared" si="18"/>
        <v>0</v>
      </c>
      <c r="N79" s="170">
        <f t="shared" si="18"/>
        <v>0</v>
      </c>
      <c r="O79" s="220"/>
      <c r="P79" s="217"/>
      <c r="Q79" s="185"/>
      <c r="R79" s="206"/>
      <c r="S79" s="226"/>
      <c r="T79" s="207"/>
      <c r="U79" s="188" t="e">
        <f t="shared" si="20"/>
        <v>#DIV/0!</v>
      </c>
      <c r="V79" s="178" t="e">
        <f t="shared" si="19"/>
        <v>#DIV/0!</v>
      </c>
    </row>
    <row r="80" spans="1:22">
      <c r="B80" s="179"/>
      <c r="C80" s="180">
        <f t="shared" si="15"/>
        <v>0</v>
      </c>
      <c r="D80" s="174">
        <f t="shared" si="16"/>
        <v>0</v>
      </c>
      <c r="E80" s="222">
        <f t="shared" si="17"/>
        <v>0</v>
      </c>
      <c r="F80" s="216"/>
      <c r="G80" s="217"/>
      <c r="H80" s="225"/>
      <c r="I80" s="182"/>
      <c r="J80" s="185"/>
      <c r="K80" s="189"/>
      <c r="L80" s="182"/>
      <c r="M80" s="174">
        <f t="shared" si="18"/>
        <v>0</v>
      </c>
      <c r="N80" s="170">
        <f t="shared" si="18"/>
        <v>0</v>
      </c>
      <c r="O80" s="220"/>
      <c r="P80" s="217"/>
      <c r="Q80" s="185"/>
      <c r="R80" s="206"/>
      <c r="S80" s="226"/>
      <c r="T80" s="207"/>
      <c r="U80" s="188" t="e">
        <f t="shared" si="20"/>
        <v>#DIV/0!</v>
      </c>
      <c r="V80" s="178" t="e">
        <f t="shared" si="19"/>
        <v>#DIV/0!</v>
      </c>
    </row>
    <row r="81" spans="1:22">
      <c r="B81" s="179"/>
      <c r="C81" s="180">
        <f t="shared" si="15"/>
        <v>0</v>
      </c>
      <c r="D81" s="174">
        <f t="shared" si="16"/>
        <v>0</v>
      </c>
      <c r="E81" s="222">
        <f t="shared" si="17"/>
        <v>0</v>
      </c>
      <c r="F81" s="216"/>
      <c r="G81" s="217"/>
      <c r="H81" s="225"/>
      <c r="I81" s="182"/>
      <c r="J81" s="185"/>
      <c r="K81" s="189"/>
      <c r="L81" s="182"/>
      <c r="M81" s="174">
        <f t="shared" si="18"/>
        <v>0</v>
      </c>
      <c r="N81" s="170">
        <f t="shared" si="18"/>
        <v>0</v>
      </c>
      <c r="O81" s="220"/>
      <c r="P81" s="217"/>
      <c r="Q81" s="185"/>
      <c r="R81" s="206"/>
      <c r="S81" s="226"/>
      <c r="T81" s="207"/>
      <c r="U81" s="188" t="e">
        <f>SUM(D81:E81)/$C$8</f>
        <v>#DIV/0!</v>
      </c>
      <c r="V81" s="178" t="e">
        <f t="shared" si="19"/>
        <v>#DIV/0!</v>
      </c>
    </row>
    <row r="82" spans="1:22">
      <c r="B82" s="179"/>
      <c r="C82" s="180">
        <f t="shared" si="15"/>
        <v>0</v>
      </c>
      <c r="D82" s="174">
        <f t="shared" si="16"/>
        <v>0</v>
      </c>
      <c r="E82" s="222">
        <f t="shared" si="17"/>
        <v>0</v>
      </c>
      <c r="F82" s="216"/>
      <c r="G82" s="217"/>
      <c r="H82" s="225"/>
      <c r="I82" s="182"/>
      <c r="J82" s="185"/>
      <c r="K82" s="189"/>
      <c r="L82" s="182"/>
      <c r="M82" s="174">
        <f t="shared" si="18"/>
        <v>0</v>
      </c>
      <c r="N82" s="170">
        <f t="shared" si="18"/>
        <v>0</v>
      </c>
      <c r="O82" s="220"/>
      <c r="P82" s="217"/>
      <c r="Q82" s="185"/>
      <c r="R82" s="206"/>
      <c r="S82" s="226"/>
      <c r="T82" s="207"/>
      <c r="U82" s="188" t="e">
        <f>SUM(D82:E82)/$C$8</f>
        <v>#DIV/0!</v>
      </c>
      <c r="V82" s="178" t="e">
        <f t="shared" si="19"/>
        <v>#DIV/0!</v>
      </c>
    </row>
    <row r="83" spans="1:22">
      <c r="B83" s="179"/>
      <c r="C83" s="180">
        <f t="shared" si="15"/>
        <v>0</v>
      </c>
      <c r="D83" s="174">
        <f t="shared" si="16"/>
        <v>0</v>
      </c>
      <c r="E83" s="222">
        <f t="shared" si="17"/>
        <v>0</v>
      </c>
      <c r="F83" s="216"/>
      <c r="G83" s="217"/>
      <c r="H83" s="225"/>
      <c r="I83" s="182"/>
      <c r="J83" s="185"/>
      <c r="K83" s="189"/>
      <c r="L83" s="182"/>
      <c r="M83" s="174">
        <f t="shared" si="18"/>
        <v>0</v>
      </c>
      <c r="N83" s="170">
        <f t="shared" si="18"/>
        <v>0</v>
      </c>
      <c r="O83" s="220"/>
      <c r="P83" s="217"/>
      <c r="Q83" s="185"/>
      <c r="R83" s="206"/>
      <c r="S83" s="226"/>
      <c r="T83" s="207"/>
      <c r="U83" s="188" t="e">
        <f t="shared" si="20"/>
        <v>#DIV/0!</v>
      </c>
      <c r="V83" s="178" t="e">
        <f t="shared" si="19"/>
        <v>#DIV/0!</v>
      </c>
    </row>
    <row r="84" spans="1:22">
      <c r="B84" s="179"/>
      <c r="C84" s="180">
        <f t="shared" si="15"/>
        <v>0</v>
      </c>
      <c r="D84" s="174">
        <f t="shared" si="16"/>
        <v>0</v>
      </c>
      <c r="E84" s="222">
        <f t="shared" si="17"/>
        <v>0</v>
      </c>
      <c r="F84" s="216"/>
      <c r="G84" s="217"/>
      <c r="H84" s="225"/>
      <c r="I84" s="182"/>
      <c r="J84" s="185"/>
      <c r="K84" s="189"/>
      <c r="L84" s="182"/>
      <c r="M84" s="174">
        <f t="shared" si="18"/>
        <v>0</v>
      </c>
      <c r="N84" s="170">
        <f t="shared" si="18"/>
        <v>0</v>
      </c>
      <c r="O84" s="220"/>
      <c r="P84" s="217"/>
      <c r="Q84" s="185"/>
      <c r="R84" s="206"/>
      <c r="S84" s="226"/>
      <c r="T84" s="207"/>
      <c r="U84" s="188" t="e">
        <f t="shared" si="20"/>
        <v>#DIV/0!</v>
      </c>
      <c r="V84" s="178" t="e">
        <f t="shared" si="19"/>
        <v>#DIV/0!</v>
      </c>
    </row>
    <row r="85" spans="1:22">
      <c r="B85" s="179"/>
      <c r="C85" s="180">
        <f t="shared" si="15"/>
        <v>0</v>
      </c>
      <c r="D85" s="174">
        <f t="shared" si="16"/>
        <v>0</v>
      </c>
      <c r="E85" s="222">
        <f t="shared" si="17"/>
        <v>0</v>
      </c>
      <c r="F85" s="216"/>
      <c r="G85" s="217"/>
      <c r="H85" s="225"/>
      <c r="I85" s="182"/>
      <c r="J85" s="185"/>
      <c r="K85" s="189"/>
      <c r="L85" s="182"/>
      <c r="M85" s="174">
        <f t="shared" si="18"/>
        <v>0</v>
      </c>
      <c r="N85" s="170">
        <f t="shared" si="18"/>
        <v>0</v>
      </c>
      <c r="O85" s="220"/>
      <c r="P85" s="217"/>
      <c r="Q85" s="185"/>
      <c r="R85" s="206"/>
      <c r="S85" s="226"/>
      <c r="T85" s="207"/>
      <c r="U85" s="188" t="e">
        <f t="shared" si="20"/>
        <v>#DIV/0!</v>
      </c>
      <c r="V85" s="178" t="e">
        <f t="shared" si="19"/>
        <v>#DIV/0!</v>
      </c>
    </row>
    <row r="86" spans="1:22">
      <c r="B86" s="179"/>
      <c r="C86" s="180">
        <f t="shared" si="15"/>
        <v>0</v>
      </c>
      <c r="D86" s="174">
        <f t="shared" si="16"/>
        <v>0</v>
      </c>
      <c r="E86" s="222">
        <f t="shared" si="17"/>
        <v>0</v>
      </c>
      <c r="F86" s="216"/>
      <c r="G86" s="217"/>
      <c r="H86" s="225"/>
      <c r="I86" s="182"/>
      <c r="J86" s="185"/>
      <c r="K86" s="189"/>
      <c r="L86" s="182"/>
      <c r="M86" s="174">
        <f t="shared" si="18"/>
        <v>0</v>
      </c>
      <c r="N86" s="170">
        <f t="shared" si="18"/>
        <v>0</v>
      </c>
      <c r="O86" s="220"/>
      <c r="P86" s="217"/>
      <c r="Q86" s="185"/>
      <c r="R86" s="206"/>
      <c r="S86" s="226"/>
      <c r="T86" s="207"/>
      <c r="U86" s="188" t="e">
        <f>SUM(D86:E86)/$C$8</f>
        <v>#DIV/0!</v>
      </c>
      <c r="V86" s="178" t="e">
        <f t="shared" si="19"/>
        <v>#DIV/0!</v>
      </c>
    </row>
    <row r="87" spans="1:22">
      <c r="B87" s="179"/>
      <c r="C87" s="180">
        <f t="shared" si="15"/>
        <v>0</v>
      </c>
      <c r="D87" s="174">
        <f t="shared" si="16"/>
        <v>0</v>
      </c>
      <c r="E87" s="222">
        <f t="shared" si="17"/>
        <v>0</v>
      </c>
      <c r="F87" s="216"/>
      <c r="G87" s="217"/>
      <c r="H87" s="225"/>
      <c r="I87" s="182"/>
      <c r="J87" s="185"/>
      <c r="K87" s="189"/>
      <c r="L87" s="182"/>
      <c r="M87" s="174">
        <f t="shared" si="18"/>
        <v>0</v>
      </c>
      <c r="N87" s="170">
        <f t="shared" si="18"/>
        <v>0</v>
      </c>
      <c r="O87" s="220"/>
      <c r="P87" s="217"/>
      <c r="Q87" s="185"/>
      <c r="R87" s="206"/>
      <c r="S87" s="226"/>
      <c r="T87" s="207"/>
      <c r="U87" s="188" t="e">
        <f t="shared" si="20"/>
        <v>#DIV/0!</v>
      </c>
      <c r="V87" s="178" t="e">
        <f t="shared" si="19"/>
        <v>#DIV/0!</v>
      </c>
    </row>
    <row r="88" spans="1:22">
      <c r="B88" s="179"/>
      <c r="C88" s="180">
        <f t="shared" si="15"/>
        <v>0</v>
      </c>
      <c r="D88" s="174">
        <f t="shared" si="16"/>
        <v>0</v>
      </c>
      <c r="E88" s="222">
        <f t="shared" si="17"/>
        <v>0</v>
      </c>
      <c r="F88" s="216"/>
      <c r="G88" s="217"/>
      <c r="H88" s="225"/>
      <c r="I88" s="182"/>
      <c r="J88" s="185"/>
      <c r="K88" s="189"/>
      <c r="L88" s="182"/>
      <c r="M88" s="174">
        <f t="shared" si="18"/>
        <v>0</v>
      </c>
      <c r="N88" s="170">
        <f t="shared" si="18"/>
        <v>0</v>
      </c>
      <c r="O88" s="220"/>
      <c r="P88" s="217"/>
      <c r="Q88" s="185"/>
      <c r="R88" s="206"/>
      <c r="S88" s="226"/>
      <c r="T88" s="207"/>
      <c r="U88" s="188" t="e">
        <f t="shared" si="20"/>
        <v>#DIV/0!</v>
      </c>
      <c r="V88" s="178" t="e">
        <f t="shared" si="19"/>
        <v>#DIV/0!</v>
      </c>
    </row>
    <row r="89" spans="1:22">
      <c r="B89" s="179"/>
      <c r="C89" s="180">
        <f t="shared" si="15"/>
        <v>0</v>
      </c>
      <c r="D89" s="174">
        <f t="shared" si="16"/>
        <v>0</v>
      </c>
      <c r="E89" s="222">
        <f t="shared" si="17"/>
        <v>0</v>
      </c>
      <c r="F89" s="216"/>
      <c r="G89" s="217"/>
      <c r="H89" s="225"/>
      <c r="I89" s="182"/>
      <c r="J89" s="185"/>
      <c r="K89" s="229"/>
      <c r="L89" s="207"/>
      <c r="M89" s="174">
        <f t="shared" si="18"/>
        <v>0</v>
      </c>
      <c r="N89" s="170">
        <f t="shared" si="18"/>
        <v>0</v>
      </c>
      <c r="O89" s="220"/>
      <c r="P89" s="217"/>
      <c r="Q89" s="185"/>
      <c r="R89" s="206"/>
      <c r="S89" s="226"/>
      <c r="T89" s="207"/>
      <c r="U89" s="188" t="e">
        <f t="shared" si="20"/>
        <v>#DIV/0!</v>
      </c>
      <c r="V89" s="178" t="e">
        <f t="shared" si="19"/>
        <v>#DIV/0!</v>
      </c>
    </row>
    <row r="90" spans="1:22">
      <c r="B90" s="179"/>
      <c r="C90" s="180">
        <f t="shared" si="15"/>
        <v>0</v>
      </c>
      <c r="D90" s="174">
        <f t="shared" si="16"/>
        <v>0</v>
      </c>
      <c r="E90" s="222">
        <f t="shared" si="17"/>
        <v>0</v>
      </c>
      <c r="F90" s="216"/>
      <c r="G90" s="217"/>
      <c r="H90" s="225"/>
      <c r="I90" s="182"/>
      <c r="J90" s="185"/>
      <c r="K90" s="189"/>
      <c r="L90" s="182"/>
      <c r="M90" s="174">
        <f t="shared" si="18"/>
        <v>0</v>
      </c>
      <c r="N90" s="170">
        <f t="shared" si="18"/>
        <v>0</v>
      </c>
      <c r="O90" s="220"/>
      <c r="P90" s="217"/>
      <c r="Q90" s="185"/>
      <c r="R90" s="206"/>
      <c r="S90" s="226"/>
      <c r="T90" s="207"/>
      <c r="U90" s="188" t="e">
        <f>SUM(D90:E90)/$C$8</f>
        <v>#DIV/0!</v>
      </c>
      <c r="V90" s="178" t="e">
        <f t="shared" si="19"/>
        <v>#DIV/0!</v>
      </c>
    </row>
    <row r="91" spans="1:22">
      <c r="B91" s="179"/>
      <c r="C91" s="180">
        <f t="shared" si="15"/>
        <v>0</v>
      </c>
      <c r="D91" s="174">
        <f t="shared" si="16"/>
        <v>0</v>
      </c>
      <c r="E91" s="222">
        <f t="shared" si="17"/>
        <v>0</v>
      </c>
      <c r="F91" s="216"/>
      <c r="G91" s="217"/>
      <c r="H91" s="225"/>
      <c r="I91" s="182"/>
      <c r="J91" s="185"/>
      <c r="K91" s="204"/>
      <c r="L91" s="182"/>
      <c r="M91" s="174">
        <f t="shared" si="18"/>
        <v>0</v>
      </c>
      <c r="N91" s="170">
        <f t="shared" si="18"/>
        <v>0</v>
      </c>
      <c r="O91" s="220"/>
      <c r="P91" s="217"/>
      <c r="Q91" s="205"/>
      <c r="R91" s="206"/>
      <c r="S91" s="226"/>
      <c r="T91" s="207"/>
      <c r="U91" s="188" t="e">
        <f t="shared" si="20"/>
        <v>#DIV/0!</v>
      </c>
      <c r="V91" s="178" t="e">
        <f t="shared" si="19"/>
        <v>#DIV/0!</v>
      </c>
    </row>
    <row r="92" spans="1:22">
      <c r="B92" s="179"/>
      <c r="C92" s="180">
        <f t="shared" si="15"/>
        <v>0</v>
      </c>
      <c r="D92" s="174">
        <f t="shared" si="16"/>
        <v>0</v>
      </c>
      <c r="E92" s="222">
        <f t="shared" si="17"/>
        <v>0</v>
      </c>
      <c r="F92" s="216"/>
      <c r="G92" s="217"/>
      <c r="H92" s="230"/>
      <c r="I92" s="184"/>
      <c r="J92" s="185"/>
      <c r="K92" s="183"/>
      <c r="L92" s="231"/>
      <c r="M92" s="174">
        <f t="shared" si="18"/>
        <v>0</v>
      </c>
      <c r="N92" s="170">
        <f t="shared" si="18"/>
        <v>0</v>
      </c>
      <c r="O92" s="220"/>
      <c r="P92" s="217"/>
      <c r="Q92" s="205"/>
      <c r="R92" s="206"/>
      <c r="S92" s="226"/>
      <c r="T92" s="207"/>
      <c r="U92" s="188" t="e">
        <f t="shared" si="20"/>
        <v>#DIV/0!</v>
      </c>
      <c r="V92" s="178" t="e">
        <f t="shared" si="19"/>
        <v>#DIV/0!</v>
      </c>
    </row>
    <row r="93" spans="1:22">
      <c r="B93" s="179"/>
      <c r="C93" s="180">
        <f t="shared" si="15"/>
        <v>0</v>
      </c>
      <c r="D93" s="174">
        <f t="shared" si="16"/>
        <v>0</v>
      </c>
      <c r="E93" s="222">
        <f>I93+J93+L93</f>
        <v>0</v>
      </c>
      <c r="F93" s="216"/>
      <c r="G93" s="217"/>
      <c r="H93" s="232"/>
      <c r="I93" s="228"/>
      <c r="J93" s="185"/>
      <c r="K93" s="204"/>
      <c r="L93" s="228"/>
      <c r="M93" s="174">
        <f t="shared" si="18"/>
        <v>0</v>
      </c>
      <c r="N93" s="170">
        <f t="shared" si="18"/>
        <v>0</v>
      </c>
      <c r="O93" s="220"/>
      <c r="P93" s="217"/>
      <c r="Q93" s="205"/>
      <c r="R93" s="206"/>
      <c r="S93" s="205"/>
      <c r="T93" s="207"/>
      <c r="U93" s="188" t="e">
        <f>SUM(D93:E93)/$C$8</f>
        <v>#DIV/0!</v>
      </c>
      <c r="V93" s="178" t="e">
        <f t="shared" si="19"/>
        <v>#DIV/0!</v>
      </c>
    </row>
    <row r="94" spans="1:22" s="201" customFormat="1" ht="15.75" thickBot="1">
      <c r="A94" s="192"/>
      <c r="B94" s="193"/>
      <c r="C94" s="194">
        <f>SUM(C73:C93)</f>
        <v>0</v>
      </c>
      <c r="D94" s="209">
        <f t="shared" ref="D94" si="21">SUM(D73:D93)</f>
        <v>0</v>
      </c>
      <c r="E94" s="233">
        <f>SUM(E73:E93)</f>
        <v>0</v>
      </c>
      <c r="F94" s="234"/>
      <c r="G94" s="235"/>
      <c r="H94" s="209">
        <f t="shared" ref="H94:N94" si="22">SUM(H73:H93)</f>
        <v>0</v>
      </c>
      <c r="I94" s="210">
        <f t="shared" si="22"/>
        <v>0</v>
      </c>
      <c r="J94" s="210">
        <f t="shared" si="22"/>
        <v>0</v>
      </c>
      <c r="K94" s="209">
        <f t="shared" si="22"/>
        <v>0</v>
      </c>
      <c r="L94" s="209">
        <f t="shared" si="22"/>
        <v>0</v>
      </c>
      <c r="M94" s="195">
        <f t="shared" si="22"/>
        <v>0</v>
      </c>
      <c r="N94" s="196">
        <f t="shared" si="22"/>
        <v>0</v>
      </c>
      <c r="O94" s="234"/>
      <c r="P94" s="235"/>
      <c r="Q94" s="195">
        <f>SUM(Q73:Q93)</f>
        <v>0</v>
      </c>
      <c r="R94" s="197">
        <f>SUM(R73:R93)</f>
        <v>0</v>
      </c>
      <c r="S94" s="195">
        <f>SUM(S73:S93)</f>
        <v>0</v>
      </c>
      <c r="T94" s="198">
        <f>SUM(T73:T93)</f>
        <v>0</v>
      </c>
      <c r="U94" s="199" t="e">
        <f>SUM(D94:E94)/$C$8</f>
        <v>#DIV/0!</v>
      </c>
      <c r="V94" s="200" t="e">
        <f t="shared" si="19"/>
        <v>#DIV/0!</v>
      </c>
    </row>
    <row r="95" spans="1:22">
      <c r="B95" s="236"/>
      <c r="C95" s="237"/>
      <c r="D95" s="237"/>
      <c r="E95" s="237"/>
      <c r="F95" s="237"/>
      <c r="G95" s="237"/>
      <c r="H95" s="238"/>
      <c r="I95" s="237"/>
      <c r="J95" s="237"/>
      <c r="K95" s="237"/>
      <c r="L95" s="237"/>
      <c r="M95" s="237"/>
      <c r="N95" s="237"/>
      <c r="O95" s="237"/>
      <c r="P95" s="237"/>
    </row>
    <row r="96" spans="1:22">
      <c r="B96" s="236"/>
      <c r="C96" s="237"/>
      <c r="D96" s="237"/>
      <c r="E96" s="237"/>
      <c r="F96" s="237"/>
      <c r="G96" s="237"/>
      <c r="H96" s="238"/>
      <c r="I96" s="237"/>
      <c r="J96" s="237"/>
      <c r="K96" s="237"/>
      <c r="L96" s="237"/>
      <c r="M96" s="237"/>
      <c r="N96" s="237"/>
      <c r="O96" s="237"/>
      <c r="P96" s="237"/>
    </row>
    <row r="98" spans="1:22" ht="15.75" thickBot="1"/>
    <row r="99" spans="1:22" ht="21" customHeight="1" thickBot="1">
      <c r="A99" s="146">
        <v>4</v>
      </c>
      <c r="B99" s="146" t="s">
        <v>155</v>
      </c>
      <c r="D99" s="148" t="s">
        <v>154</v>
      </c>
      <c r="E99" s="149"/>
      <c r="F99" s="149"/>
      <c r="G99" s="149"/>
      <c r="H99" s="149"/>
      <c r="I99" s="149"/>
      <c r="J99" s="149"/>
      <c r="K99" s="149"/>
      <c r="L99" s="150"/>
      <c r="M99" s="151" t="s">
        <v>153</v>
      </c>
      <c r="N99" s="149"/>
      <c r="O99" s="152"/>
      <c r="P99" s="152"/>
      <c r="Q99" s="153"/>
      <c r="R99" s="153"/>
      <c r="S99" s="153"/>
      <c r="T99" s="154"/>
    </row>
    <row r="100" spans="1:22" ht="77.25" customHeight="1" thickBot="1">
      <c r="A100" s="139"/>
      <c r="B100" s="159" t="s">
        <v>152</v>
      </c>
      <c r="C100" s="159" t="s">
        <v>151</v>
      </c>
      <c r="D100" s="258" t="s">
        <v>150</v>
      </c>
      <c r="E100" s="259"/>
      <c r="F100" s="254" t="s">
        <v>149</v>
      </c>
      <c r="G100" s="255"/>
      <c r="H100" s="254" t="s">
        <v>148</v>
      </c>
      <c r="I100" s="255"/>
      <c r="J100" s="215" t="s">
        <v>147</v>
      </c>
      <c r="K100" s="254" t="s">
        <v>218</v>
      </c>
      <c r="L100" s="255"/>
      <c r="M100" s="258" t="s">
        <v>145</v>
      </c>
      <c r="N100" s="259"/>
      <c r="O100" s="254" t="s">
        <v>144</v>
      </c>
      <c r="P100" s="255"/>
      <c r="Q100" s="254" t="s">
        <v>143</v>
      </c>
      <c r="R100" s="255"/>
      <c r="S100" s="254" t="s">
        <v>219</v>
      </c>
      <c r="T100" s="255"/>
      <c r="U100" s="157" t="s">
        <v>216</v>
      </c>
      <c r="V100" s="157" t="s">
        <v>217</v>
      </c>
    </row>
    <row r="101" spans="1:22" ht="23.25" customHeight="1" thickBot="1">
      <c r="A101" s="139"/>
      <c r="B101" s="158"/>
      <c r="C101" s="215"/>
      <c r="D101" s="165" t="s">
        <v>141</v>
      </c>
      <c r="E101" s="161" t="s">
        <v>140</v>
      </c>
      <c r="F101" s="162" t="s">
        <v>141</v>
      </c>
      <c r="G101" s="163" t="s">
        <v>140</v>
      </c>
      <c r="H101" s="162" t="s">
        <v>141</v>
      </c>
      <c r="I101" s="163" t="s">
        <v>140</v>
      </c>
      <c r="J101" s="203"/>
      <c r="K101" s="162" t="s">
        <v>141</v>
      </c>
      <c r="L101" s="163" t="s">
        <v>140</v>
      </c>
      <c r="M101" s="165" t="s">
        <v>141</v>
      </c>
      <c r="N101" s="161" t="s">
        <v>140</v>
      </c>
      <c r="O101" s="162" t="s">
        <v>141</v>
      </c>
      <c r="P101" s="163" t="s">
        <v>140</v>
      </c>
      <c r="Q101" s="162" t="s">
        <v>141</v>
      </c>
      <c r="R101" s="163" t="s">
        <v>140</v>
      </c>
      <c r="S101" s="162" t="s">
        <v>141</v>
      </c>
      <c r="T101" s="163" t="s">
        <v>140</v>
      </c>
      <c r="U101" s="166"/>
      <c r="V101" s="161"/>
    </row>
    <row r="102" spans="1:22">
      <c r="A102" s="139"/>
      <c r="B102" s="167"/>
      <c r="C102" s="168">
        <f t="shared" ref="C102:C121" si="23">(D102+E102)-(M102+N102)</f>
        <v>0</v>
      </c>
      <c r="D102" s="174">
        <f t="shared" ref="D102:D121" si="24">F102+H102+K102</f>
        <v>0</v>
      </c>
      <c r="E102" s="170">
        <f>G102+I102+J102+L102</f>
        <v>0</v>
      </c>
      <c r="F102" s="171"/>
      <c r="G102" s="172"/>
      <c r="H102" s="171"/>
      <c r="I102" s="172"/>
      <c r="J102" s="190"/>
      <c r="K102" s="171"/>
      <c r="L102" s="172"/>
      <c r="M102" s="174">
        <f t="shared" ref="M102:N121" si="25">O102+Q102+S102</f>
        <v>0</v>
      </c>
      <c r="N102" s="170">
        <f t="shared" si="25"/>
        <v>0</v>
      </c>
      <c r="O102" s="171"/>
      <c r="P102" s="172"/>
      <c r="Q102" s="171"/>
      <c r="R102" s="172"/>
      <c r="S102" s="171"/>
      <c r="T102" s="176"/>
      <c r="U102" s="188" t="e">
        <f>SUM(D102:E102)/$C$8</f>
        <v>#DIV/0!</v>
      </c>
      <c r="V102" s="178" t="e">
        <f>SUM(M102:N102)/$C$8</f>
        <v>#DIV/0!</v>
      </c>
    </row>
    <row r="103" spans="1:22">
      <c r="A103" s="139"/>
      <c r="B103" s="179"/>
      <c r="C103" s="180">
        <f t="shared" si="23"/>
        <v>0</v>
      </c>
      <c r="D103" s="174">
        <f t="shared" si="24"/>
        <v>0</v>
      </c>
      <c r="E103" s="170">
        <f>G103+I103+J103+L103</f>
        <v>0</v>
      </c>
      <c r="F103" s="189"/>
      <c r="G103" s="182"/>
      <c r="H103" s="189"/>
      <c r="I103" s="182"/>
      <c r="J103" s="185"/>
      <c r="K103" s="189"/>
      <c r="L103" s="182"/>
      <c r="M103" s="174">
        <f t="shared" si="25"/>
        <v>0</v>
      </c>
      <c r="N103" s="170">
        <f t="shared" si="25"/>
        <v>0</v>
      </c>
      <c r="O103" s="205"/>
      <c r="P103" s="206"/>
      <c r="Q103" s="185"/>
      <c r="R103" s="239"/>
      <c r="S103" s="185"/>
      <c r="T103" s="207"/>
      <c r="U103" s="188" t="e">
        <f t="shared" ref="U103:U121" si="26">SUM(D103:E103)/$C$8</f>
        <v>#DIV/0!</v>
      </c>
      <c r="V103" s="178" t="e">
        <f t="shared" ref="V103:V121" si="27">SUM(M103:N103)/$C$8</f>
        <v>#DIV/0!</v>
      </c>
    </row>
    <row r="104" spans="1:22">
      <c r="A104" s="139"/>
      <c r="B104" s="179"/>
      <c r="C104" s="180">
        <f t="shared" si="23"/>
        <v>0</v>
      </c>
      <c r="D104" s="174">
        <f t="shared" si="24"/>
        <v>0</v>
      </c>
      <c r="E104" s="170">
        <f t="shared" ref="E104:E120" si="28">G104+I104+J104+L104</f>
        <v>0</v>
      </c>
      <c r="F104" s="189"/>
      <c r="G104" s="182"/>
      <c r="H104" s="189"/>
      <c r="I104" s="182"/>
      <c r="J104" s="185"/>
      <c r="K104" s="189"/>
      <c r="L104" s="182"/>
      <c r="M104" s="174">
        <f t="shared" si="25"/>
        <v>0</v>
      </c>
      <c r="N104" s="170">
        <f t="shared" si="25"/>
        <v>0</v>
      </c>
      <c r="O104" s="205"/>
      <c r="P104" s="206"/>
      <c r="Q104" s="185"/>
      <c r="R104" s="239"/>
      <c r="S104" s="185"/>
      <c r="T104" s="207"/>
      <c r="U104" s="188" t="e">
        <f t="shared" si="26"/>
        <v>#DIV/0!</v>
      </c>
      <c r="V104" s="178" t="e">
        <f t="shared" si="27"/>
        <v>#DIV/0!</v>
      </c>
    </row>
    <row r="105" spans="1:22">
      <c r="A105" s="139"/>
      <c r="B105" s="179"/>
      <c r="C105" s="180">
        <f t="shared" si="23"/>
        <v>0</v>
      </c>
      <c r="D105" s="174">
        <f t="shared" si="24"/>
        <v>0</v>
      </c>
      <c r="E105" s="170">
        <f t="shared" si="28"/>
        <v>0</v>
      </c>
      <c r="F105" s="189"/>
      <c r="G105" s="182"/>
      <c r="H105" s="189"/>
      <c r="I105" s="182"/>
      <c r="J105" s="185"/>
      <c r="K105" s="189"/>
      <c r="L105" s="182"/>
      <c r="M105" s="174">
        <f t="shared" si="25"/>
        <v>0</v>
      </c>
      <c r="N105" s="170">
        <f t="shared" si="25"/>
        <v>0</v>
      </c>
      <c r="O105" s="205"/>
      <c r="P105" s="206"/>
      <c r="Q105" s="185"/>
      <c r="R105" s="239"/>
      <c r="S105" s="185"/>
      <c r="T105" s="207"/>
      <c r="U105" s="188" t="e">
        <f t="shared" si="26"/>
        <v>#DIV/0!</v>
      </c>
      <c r="V105" s="178" t="e">
        <f>SUM(M105:N105)/$C$8</f>
        <v>#DIV/0!</v>
      </c>
    </row>
    <row r="106" spans="1:22">
      <c r="A106" s="139"/>
      <c r="B106" s="240"/>
      <c r="C106" s="180">
        <f t="shared" si="23"/>
        <v>0</v>
      </c>
      <c r="D106" s="174">
        <f t="shared" si="24"/>
        <v>0</v>
      </c>
      <c r="E106" s="170">
        <f t="shared" si="28"/>
        <v>0</v>
      </c>
      <c r="F106" s="189"/>
      <c r="G106" s="182"/>
      <c r="H106" s="189"/>
      <c r="I106" s="182"/>
      <c r="J106" s="185"/>
      <c r="K106" s="189"/>
      <c r="L106" s="182"/>
      <c r="M106" s="174">
        <f t="shared" si="25"/>
        <v>0</v>
      </c>
      <c r="N106" s="170">
        <f t="shared" si="25"/>
        <v>0</v>
      </c>
      <c r="O106" s="205"/>
      <c r="P106" s="206"/>
      <c r="Q106" s="185"/>
      <c r="R106" s="239"/>
      <c r="S106" s="185"/>
      <c r="T106" s="207"/>
      <c r="U106" s="188" t="e">
        <f t="shared" si="26"/>
        <v>#DIV/0!</v>
      </c>
      <c r="V106" s="178" t="e">
        <f t="shared" si="27"/>
        <v>#DIV/0!</v>
      </c>
    </row>
    <row r="107" spans="1:22">
      <c r="A107" s="139"/>
      <c r="B107" s="179"/>
      <c r="C107" s="180">
        <f t="shared" si="23"/>
        <v>0</v>
      </c>
      <c r="D107" s="174">
        <f t="shared" si="24"/>
        <v>0</v>
      </c>
      <c r="E107" s="170">
        <f t="shared" si="28"/>
        <v>0</v>
      </c>
      <c r="F107" s="189"/>
      <c r="G107" s="182"/>
      <c r="H107" s="189"/>
      <c r="I107" s="182"/>
      <c r="J107" s="185"/>
      <c r="K107" s="189"/>
      <c r="L107" s="182"/>
      <c r="M107" s="174">
        <f t="shared" si="25"/>
        <v>0</v>
      </c>
      <c r="N107" s="170">
        <f t="shared" si="25"/>
        <v>0</v>
      </c>
      <c r="O107" s="205"/>
      <c r="P107" s="206"/>
      <c r="Q107" s="185"/>
      <c r="R107" s="239"/>
      <c r="S107" s="185"/>
      <c r="T107" s="207"/>
      <c r="U107" s="188" t="e">
        <f t="shared" si="26"/>
        <v>#DIV/0!</v>
      </c>
      <c r="V107" s="178" t="e">
        <f t="shared" si="27"/>
        <v>#DIV/0!</v>
      </c>
    </row>
    <row r="108" spans="1:22">
      <c r="A108" s="139"/>
      <c r="B108" s="240"/>
      <c r="C108" s="180">
        <f t="shared" si="23"/>
        <v>0</v>
      </c>
      <c r="D108" s="174">
        <f t="shared" si="24"/>
        <v>0</v>
      </c>
      <c r="E108" s="170">
        <f t="shared" si="28"/>
        <v>0</v>
      </c>
      <c r="F108" s="189"/>
      <c r="G108" s="182"/>
      <c r="H108" s="189"/>
      <c r="I108" s="182"/>
      <c r="J108" s="185"/>
      <c r="K108" s="189"/>
      <c r="L108" s="182"/>
      <c r="M108" s="174">
        <f t="shared" si="25"/>
        <v>0</v>
      </c>
      <c r="N108" s="170">
        <f t="shared" si="25"/>
        <v>0</v>
      </c>
      <c r="O108" s="205"/>
      <c r="P108" s="206"/>
      <c r="Q108" s="185"/>
      <c r="R108" s="239"/>
      <c r="S108" s="185"/>
      <c r="T108" s="207"/>
      <c r="U108" s="188" t="e">
        <f>SUM(D108:E108)/$C$8</f>
        <v>#DIV/0!</v>
      </c>
      <c r="V108" s="178" t="e">
        <f>SUM(M108:N108)/$C$8</f>
        <v>#DIV/0!</v>
      </c>
    </row>
    <row r="109" spans="1:22">
      <c r="A109" s="139"/>
      <c r="B109" s="240"/>
      <c r="C109" s="180">
        <f t="shared" si="23"/>
        <v>0</v>
      </c>
      <c r="D109" s="174">
        <f t="shared" si="24"/>
        <v>0</v>
      </c>
      <c r="E109" s="170">
        <f t="shared" si="28"/>
        <v>0</v>
      </c>
      <c r="F109" s="189"/>
      <c r="G109" s="182"/>
      <c r="H109" s="189"/>
      <c r="I109" s="182"/>
      <c r="J109" s="185"/>
      <c r="K109" s="189"/>
      <c r="L109" s="182"/>
      <c r="M109" s="174">
        <f t="shared" si="25"/>
        <v>0</v>
      </c>
      <c r="N109" s="170">
        <f t="shared" si="25"/>
        <v>0</v>
      </c>
      <c r="O109" s="205"/>
      <c r="P109" s="206"/>
      <c r="Q109" s="185"/>
      <c r="R109" s="239"/>
      <c r="S109" s="185"/>
      <c r="T109" s="207"/>
      <c r="U109" s="188" t="e">
        <f t="shared" si="26"/>
        <v>#DIV/0!</v>
      </c>
      <c r="V109" s="178" t="e">
        <f t="shared" si="27"/>
        <v>#DIV/0!</v>
      </c>
    </row>
    <row r="110" spans="1:22">
      <c r="A110" s="139"/>
      <c r="B110" s="240"/>
      <c r="C110" s="180">
        <f t="shared" si="23"/>
        <v>0</v>
      </c>
      <c r="D110" s="174">
        <f t="shared" si="24"/>
        <v>0</v>
      </c>
      <c r="E110" s="170">
        <f t="shared" si="28"/>
        <v>0</v>
      </c>
      <c r="F110" s="189"/>
      <c r="G110" s="182"/>
      <c r="H110" s="189"/>
      <c r="I110" s="182"/>
      <c r="J110" s="185"/>
      <c r="K110" s="189"/>
      <c r="L110" s="182"/>
      <c r="M110" s="174">
        <f t="shared" si="25"/>
        <v>0</v>
      </c>
      <c r="N110" s="170">
        <f t="shared" si="25"/>
        <v>0</v>
      </c>
      <c r="O110" s="205"/>
      <c r="P110" s="206"/>
      <c r="Q110" s="185"/>
      <c r="R110" s="239"/>
      <c r="S110" s="185"/>
      <c r="T110" s="207"/>
      <c r="U110" s="188" t="e">
        <f t="shared" si="26"/>
        <v>#DIV/0!</v>
      </c>
      <c r="V110" s="178" t="e">
        <f>SUM(M110:N110)/$C$8</f>
        <v>#DIV/0!</v>
      </c>
    </row>
    <row r="111" spans="1:22">
      <c r="A111" s="139"/>
      <c r="B111" s="240"/>
      <c r="C111" s="180">
        <f t="shared" si="23"/>
        <v>0</v>
      </c>
      <c r="D111" s="174">
        <f t="shared" si="24"/>
        <v>0</v>
      </c>
      <c r="E111" s="170">
        <f t="shared" si="28"/>
        <v>0</v>
      </c>
      <c r="F111" s="189"/>
      <c r="G111" s="182"/>
      <c r="H111" s="189"/>
      <c r="I111" s="182"/>
      <c r="J111" s="185"/>
      <c r="K111" s="189"/>
      <c r="L111" s="182"/>
      <c r="M111" s="174">
        <f t="shared" si="25"/>
        <v>0</v>
      </c>
      <c r="N111" s="170">
        <f t="shared" si="25"/>
        <v>0</v>
      </c>
      <c r="O111" s="205"/>
      <c r="P111" s="206"/>
      <c r="Q111" s="185"/>
      <c r="R111" s="239"/>
      <c r="S111" s="185"/>
      <c r="T111" s="207"/>
      <c r="U111" s="188" t="e">
        <f t="shared" si="26"/>
        <v>#DIV/0!</v>
      </c>
      <c r="V111" s="178" t="e">
        <f t="shared" si="27"/>
        <v>#DIV/0!</v>
      </c>
    </row>
    <row r="112" spans="1:22">
      <c r="A112" s="139"/>
      <c r="B112" s="240"/>
      <c r="C112" s="180">
        <f t="shared" si="23"/>
        <v>0</v>
      </c>
      <c r="D112" s="174">
        <f t="shared" si="24"/>
        <v>0</v>
      </c>
      <c r="E112" s="170">
        <f t="shared" si="28"/>
        <v>0</v>
      </c>
      <c r="F112" s="189"/>
      <c r="G112" s="182"/>
      <c r="H112" s="189"/>
      <c r="I112" s="182"/>
      <c r="J112" s="185"/>
      <c r="K112" s="189"/>
      <c r="L112" s="182"/>
      <c r="M112" s="174">
        <f t="shared" si="25"/>
        <v>0</v>
      </c>
      <c r="N112" s="170">
        <f t="shared" si="25"/>
        <v>0</v>
      </c>
      <c r="O112" s="205"/>
      <c r="P112" s="206"/>
      <c r="Q112" s="185"/>
      <c r="R112" s="239"/>
      <c r="S112" s="185"/>
      <c r="T112" s="207"/>
      <c r="U112" s="188" t="e">
        <f t="shared" si="26"/>
        <v>#DIV/0!</v>
      </c>
      <c r="V112" s="178" t="e">
        <f t="shared" si="27"/>
        <v>#DIV/0!</v>
      </c>
    </row>
    <row r="113" spans="1:22">
      <c r="A113" s="139"/>
      <c r="B113" s="240"/>
      <c r="C113" s="180">
        <f t="shared" si="23"/>
        <v>0</v>
      </c>
      <c r="D113" s="174">
        <f t="shared" si="24"/>
        <v>0</v>
      </c>
      <c r="E113" s="170">
        <f t="shared" si="28"/>
        <v>0</v>
      </c>
      <c r="F113" s="189"/>
      <c r="G113" s="182"/>
      <c r="H113" s="189"/>
      <c r="I113" s="182"/>
      <c r="J113" s="185"/>
      <c r="K113" s="189"/>
      <c r="L113" s="182"/>
      <c r="M113" s="174">
        <f t="shared" si="25"/>
        <v>0</v>
      </c>
      <c r="N113" s="170">
        <f t="shared" si="25"/>
        <v>0</v>
      </c>
      <c r="O113" s="205"/>
      <c r="P113" s="206"/>
      <c r="Q113" s="185"/>
      <c r="R113" s="239"/>
      <c r="S113" s="185"/>
      <c r="T113" s="207"/>
      <c r="U113" s="188" t="e">
        <f t="shared" si="26"/>
        <v>#DIV/0!</v>
      </c>
      <c r="V113" s="178" t="e">
        <f t="shared" si="27"/>
        <v>#DIV/0!</v>
      </c>
    </row>
    <row r="114" spans="1:22">
      <c r="A114" s="139"/>
      <c r="B114" s="240"/>
      <c r="C114" s="180">
        <f t="shared" si="23"/>
        <v>0</v>
      </c>
      <c r="D114" s="174">
        <f t="shared" si="24"/>
        <v>0</v>
      </c>
      <c r="E114" s="170">
        <f t="shared" si="28"/>
        <v>0</v>
      </c>
      <c r="F114" s="189"/>
      <c r="G114" s="182"/>
      <c r="H114" s="189"/>
      <c r="I114" s="182"/>
      <c r="J114" s="185"/>
      <c r="K114" s="189"/>
      <c r="L114" s="182"/>
      <c r="M114" s="174">
        <f t="shared" si="25"/>
        <v>0</v>
      </c>
      <c r="N114" s="170">
        <f t="shared" si="25"/>
        <v>0</v>
      </c>
      <c r="O114" s="205"/>
      <c r="P114" s="206"/>
      <c r="Q114" s="185"/>
      <c r="R114" s="239"/>
      <c r="S114" s="185"/>
      <c r="T114" s="207"/>
      <c r="U114" s="188" t="e">
        <f t="shared" si="26"/>
        <v>#DIV/0!</v>
      </c>
      <c r="V114" s="178" t="e">
        <f>SUM(M114:N114)/$C$8</f>
        <v>#DIV/0!</v>
      </c>
    </row>
    <row r="115" spans="1:22">
      <c r="A115" s="139"/>
      <c r="B115" s="240"/>
      <c r="C115" s="180">
        <f t="shared" si="23"/>
        <v>0</v>
      </c>
      <c r="D115" s="174">
        <f t="shared" si="24"/>
        <v>0</v>
      </c>
      <c r="E115" s="170">
        <f t="shared" si="28"/>
        <v>0</v>
      </c>
      <c r="F115" s="189"/>
      <c r="G115" s="182"/>
      <c r="H115" s="189"/>
      <c r="I115" s="182"/>
      <c r="J115" s="185"/>
      <c r="K115" s="189"/>
      <c r="L115" s="182"/>
      <c r="M115" s="174">
        <f t="shared" si="25"/>
        <v>0</v>
      </c>
      <c r="N115" s="170">
        <f t="shared" si="25"/>
        <v>0</v>
      </c>
      <c r="O115" s="205"/>
      <c r="P115" s="206"/>
      <c r="Q115" s="185"/>
      <c r="R115" s="239"/>
      <c r="S115" s="185"/>
      <c r="T115" s="207"/>
      <c r="U115" s="188" t="e">
        <f t="shared" si="26"/>
        <v>#DIV/0!</v>
      </c>
      <c r="V115" s="178" t="e">
        <f t="shared" si="27"/>
        <v>#DIV/0!</v>
      </c>
    </row>
    <row r="116" spans="1:22">
      <c r="B116" s="240"/>
      <c r="C116" s="180">
        <f t="shared" si="23"/>
        <v>0</v>
      </c>
      <c r="D116" s="174">
        <f t="shared" si="24"/>
        <v>0</v>
      </c>
      <c r="E116" s="170">
        <f t="shared" si="28"/>
        <v>0</v>
      </c>
      <c r="F116" s="189"/>
      <c r="G116" s="182"/>
      <c r="H116" s="189"/>
      <c r="I116" s="182"/>
      <c r="J116" s="185"/>
      <c r="K116" s="189"/>
      <c r="L116" s="182"/>
      <c r="M116" s="174">
        <f t="shared" si="25"/>
        <v>0</v>
      </c>
      <c r="N116" s="170">
        <f t="shared" si="25"/>
        <v>0</v>
      </c>
      <c r="O116" s="205"/>
      <c r="P116" s="206"/>
      <c r="Q116" s="185"/>
      <c r="R116" s="239"/>
      <c r="S116" s="185"/>
      <c r="T116" s="207"/>
      <c r="U116" s="188" t="e">
        <f t="shared" si="26"/>
        <v>#DIV/0!</v>
      </c>
      <c r="V116" s="178" t="e">
        <f t="shared" si="27"/>
        <v>#DIV/0!</v>
      </c>
    </row>
    <row r="117" spans="1:22">
      <c r="B117" s="179"/>
      <c r="C117" s="180">
        <f t="shared" si="23"/>
        <v>0</v>
      </c>
      <c r="D117" s="174">
        <f t="shared" si="24"/>
        <v>0</v>
      </c>
      <c r="E117" s="170">
        <f t="shared" si="28"/>
        <v>0</v>
      </c>
      <c r="F117" s="189"/>
      <c r="G117" s="182"/>
      <c r="H117" s="189"/>
      <c r="I117" s="182"/>
      <c r="J117" s="185"/>
      <c r="K117" s="189"/>
      <c r="L117" s="182"/>
      <c r="M117" s="174">
        <f t="shared" si="25"/>
        <v>0</v>
      </c>
      <c r="N117" s="170">
        <f t="shared" si="25"/>
        <v>0</v>
      </c>
      <c r="O117" s="205"/>
      <c r="P117" s="206"/>
      <c r="Q117" s="185"/>
      <c r="R117" s="239"/>
      <c r="S117" s="185"/>
      <c r="T117" s="207"/>
      <c r="U117" s="188" t="e">
        <f>SUM(D117:E117)/$C$8</f>
        <v>#DIV/0!</v>
      </c>
      <c r="V117" s="178" t="e">
        <f>SUM(M117:N117)/$C$8</f>
        <v>#DIV/0!</v>
      </c>
    </row>
    <row r="118" spans="1:22">
      <c r="B118" s="179"/>
      <c r="C118" s="180">
        <f t="shared" si="23"/>
        <v>0</v>
      </c>
      <c r="D118" s="174">
        <f t="shared" si="24"/>
        <v>0</v>
      </c>
      <c r="E118" s="170">
        <f t="shared" si="28"/>
        <v>0</v>
      </c>
      <c r="F118" s="189"/>
      <c r="G118" s="182"/>
      <c r="H118" s="189"/>
      <c r="I118" s="182"/>
      <c r="J118" s="185"/>
      <c r="K118" s="189"/>
      <c r="L118" s="182"/>
      <c r="M118" s="174">
        <f t="shared" si="25"/>
        <v>0</v>
      </c>
      <c r="N118" s="170">
        <f t="shared" si="25"/>
        <v>0</v>
      </c>
      <c r="O118" s="205"/>
      <c r="P118" s="206"/>
      <c r="Q118" s="185"/>
      <c r="R118" s="239"/>
      <c r="S118" s="185"/>
      <c r="T118" s="207"/>
      <c r="U118" s="188" t="e">
        <f t="shared" si="26"/>
        <v>#DIV/0!</v>
      </c>
      <c r="V118" s="178" t="e">
        <f t="shared" si="27"/>
        <v>#DIV/0!</v>
      </c>
    </row>
    <row r="119" spans="1:22">
      <c r="B119" s="179"/>
      <c r="C119" s="180">
        <f t="shared" si="23"/>
        <v>0</v>
      </c>
      <c r="D119" s="174">
        <f t="shared" si="24"/>
        <v>0</v>
      </c>
      <c r="E119" s="170">
        <f t="shared" si="28"/>
        <v>0</v>
      </c>
      <c r="F119" s="189"/>
      <c r="G119" s="182"/>
      <c r="H119" s="189"/>
      <c r="I119" s="182"/>
      <c r="J119" s="185"/>
      <c r="K119" s="189"/>
      <c r="L119" s="182"/>
      <c r="M119" s="174">
        <f t="shared" si="25"/>
        <v>0</v>
      </c>
      <c r="N119" s="170">
        <f t="shared" si="25"/>
        <v>0</v>
      </c>
      <c r="O119" s="205"/>
      <c r="P119" s="206"/>
      <c r="Q119" s="185"/>
      <c r="R119" s="239"/>
      <c r="S119" s="185"/>
      <c r="T119" s="207"/>
      <c r="U119" s="188" t="e">
        <f t="shared" si="26"/>
        <v>#DIV/0!</v>
      </c>
      <c r="V119" s="178" t="e">
        <f t="shared" si="27"/>
        <v>#DIV/0!</v>
      </c>
    </row>
    <row r="120" spans="1:22">
      <c r="B120" s="179"/>
      <c r="C120" s="180">
        <f t="shared" si="23"/>
        <v>0</v>
      </c>
      <c r="D120" s="174">
        <f t="shared" si="24"/>
        <v>0</v>
      </c>
      <c r="E120" s="170">
        <f t="shared" si="28"/>
        <v>0</v>
      </c>
      <c r="F120" s="189"/>
      <c r="G120" s="182"/>
      <c r="H120" s="189"/>
      <c r="I120" s="182"/>
      <c r="J120" s="185"/>
      <c r="K120" s="189"/>
      <c r="L120" s="182"/>
      <c r="M120" s="174">
        <f t="shared" si="25"/>
        <v>0</v>
      </c>
      <c r="N120" s="170">
        <f t="shared" si="25"/>
        <v>0</v>
      </c>
      <c r="O120" s="205"/>
      <c r="P120" s="206"/>
      <c r="Q120" s="185"/>
      <c r="R120" s="239"/>
      <c r="S120" s="185"/>
      <c r="T120" s="207"/>
      <c r="U120" s="188" t="e">
        <f t="shared" si="26"/>
        <v>#DIV/0!</v>
      </c>
      <c r="V120" s="178" t="e">
        <f>SUM(M120:N120)/$C$8</f>
        <v>#DIV/0!</v>
      </c>
    </row>
    <row r="121" spans="1:22">
      <c r="B121" s="179"/>
      <c r="C121" s="180">
        <f t="shared" si="23"/>
        <v>0</v>
      </c>
      <c r="D121" s="174">
        <f t="shared" si="24"/>
        <v>0</v>
      </c>
      <c r="E121" s="170">
        <f>G121+I121+J121+L121</f>
        <v>0</v>
      </c>
      <c r="F121" s="189"/>
      <c r="G121" s="182"/>
      <c r="H121" s="189"/>
      <c r="I121" s="182"/>
      <c r="J121" s="185"/>
      <c r="K121" s="189"/>
      <c r="L121" s="182"/>
      <c r="M121" s="174">
        <f t="shared" si="25"/>
        <v>0</v>
      </c>
      <c r="N121" s="170">
        <f t="shared" si="25"/>
        <v>0</v>
      </c>
      <c r="O121" s="205"/>
      <c r="P121" s="206"/>
      <c r="Q121" s="185"/>
      <c r="R121" s="239"/>
      <c r="S121" s="185"/>
      <c r="T121" s="207"/>
      <c r="U121" s="188" t="e">
        <f t="shared" si="26"/>
        <v>#DIV/0!</v>
      </c>
      <c r="V121" s="178" t="e">
        <f t="shared" si="27"/>
        <v>#DIV/0!</v>
      </c>
    </row>
    <row r="122" spans="1:22" s="201" customFormat="1" ht="15.75" thickBot="1">
      <c r="A122" s="192"/>
      <c r="B122" s="193"/>
      <c r="C122" s="194">
        <f t="shared" ref="C122:T122" si="29">SUM(C102:C121)</f>
        <v>0</v>
      </c>
      <c r="D122" s="209">
        <f t="shared" si="29"/>
        <v>0</v>
      </c>
      <c r="E122" s="210">
        <f>SUM(E102:E121)</f>
        <v>0</v>
      </c>
      <c r="F122" s="209">
        <f t="shared" si="29"/>
        <v>0</v>
      </c>
      <c r="G122" s="210">
        <f t="shared" si="29"/>
        <v>0</v>
      </c>
      <c r="H122" s="209">
        <f t="shared" si="29"/>
        <v>0</v>
      </c>
      <c r="I122" s="210">
        <f t="shared" si="29"/>
        <v>0</v>
      </c>
      <c r="J122" s="210">
        <f t="shared" si="29"/>
        <v>0</v>
      </c>
      <c r="K122" s="209">
        <f t="shared" si="29"/>
        <v>0</v>
      </c>
      <c r="L122" s="209">
        <f t="shared" si="29"/>
        <v>0</v>
      </c>
      <c r="M122" s="195">
        <f t="shared" si="29"/>
        <v>0</v>
      </c>
      <c r="N122" s="196">
        <f t="shared" si="29"/>
        <v>0</v>
      </c>
      <c r="O122" s="195">
        <f t="shared" si="29"/>
        <v>0</v>
      </c>
      <c r="P122" s="197">
        <f t="shared" si="29"/>
        <v>0</v>
      </c>
      <c r="Q122" s="195">
        <f t="shared" si="29"/>
        <v>0</v>
      </c>
      <c r="R122" s="198">
        <f t="shared" si="29"/>
        <v>0</v>
      </c>
      <c r="S122" s="195">
        <f t="shared" si="29"/>
        <v>0</v>
      </c>
      <c r="T122" s="198">
        <f t="shared" si="29"/>
        <v>0</v>
      </c>
      <c r="U122" s="199" t="e">
        <f>SUM(D122:E122)/$C$8</f>
        <v>#DIV/0!</v>
      </c>
      <c r="V122" s="200" t="e">
        <f>SUM(M122:N122)/$C$8</f>
        <v>#DIV/0!</v>
      </c>
    </row>
    <row r="125" spans="1:22">
      <c r="A125" s="241"/>
      <c r="B125" s="242"/>
      <c r="C125" s="243"/>
    </row>
    <row r="126" spans="1:22">
      <c r="A126" s="241"/>
      <c r="B126" s="244" t="s">
        <v>139</v>
      </c>
      <c r="C126" s="243"/>
    </row>
    <row r="127" spans="1:22">
      <c r="B127" s="244" t="s">
        <v>138</v>
      </c>
    </row>
    <row r="128" spans="1:22">
      <c r="B128" s="245" t="s">
        <v>220</v>
      </c>
    </row>
    <row r="129" spans="1:6">
      <c r="B129" s="244"/>
    </row>
    <row r="131" spans="1:6">
      <c r="B131" s="246"/>
    </row>
    <row r="132" spans="1:6" ht="12.75">
      <c r="A132" s="139"/>
      <c r="B132" s="247" t="s">
        <v>137</v>
      </c>
      <c r="D132" s="139"/>
      <c r="E132" s="139"/>
      <c r="F132" s="139"/>
    </row>
    <row r="133" spans="1:6" ht="12.75">
      <c r="A133" s="139"/>
      <c r="B133" s="247"/>
      <c r="D133" s="139"/>
      <c r="E133" s="139"/>
      <c r="F133" s="139"/>
    </row>
    <row r="134" spans="1:6" ht="12.75">
      <c r="A134" s="139"/>
      <c r="B134" s="248"/>
      <c r="D134" s="139"/>
      <c r="E134" s="139"/>
      <c r="F134" s="139"/>
    </row>
    <row r="135" spans="1:6" ht="12.75">
      <c r="A135" s="139"/>
      <c r="B135" s="202" t="s">
        <v>1</v>
      </c>
      <c r="D135" s="139"/>
      <c r="E135" s="139"/>
      <c r="F135" s="139"/>
    </row>
    <row r="137" spans="1:6" ht="12.75">
      <c r="A137" s="139"/>
      <c r="B137" s="249"/>
      <c r="D137" s="139"/>
      <c r="E137" s="139"/>
      <c r="F137" s="139"/>
    </row>
    <row r="138" spans="1:6" ht="12.75">
      <c r="A138" s="139"/>
      <c r="B138" s="250" t="s">
        <v>137</v>
      </c>
      <c r="D138" s="139"/>
      <c r="E138" s="139"/>
      <c r="F138" s="139"/>
    </row>
    <row r="139" spans="1:6" ht="12.75">
      <c r="A139" s="139"/>
      <c r="B139" s="251"/>
      <c r="D139" s="139"/>
      <c r="E139" s="139"/>
      <c r="F139" s="139"/>
    </row>
    <row r="140" spans="1:6" ht="12.75">
      <c r="A140" s="139"/>
      <c r="B140" s="248"/>
      <c r="D140" s="139"/>
      <c r="E140" s="139"/>
      <c r="F140" s="139"/>
    </row>
    <row r="141" spans="1:6" ht="12.75">
      <c r="A141" s="139"/>
      <c r="B141" s="202" t="s">
        <v>1</v>
      </c>
      <c r="D141" s="139"/>
      <c r="E141" s="139"/>
      <c r="F141" s="139"/>
    </row>
    <row r="143" spans="1:6" ht="12.75">
      <c r="A143" s="139"/>
      <c r="B143" s="202" t="s">
        <v>0</v>
      </c>
      <c r="D143" s="139"/>
      <c r="E143" s="139"/>
      <c r="F143" s="139"/>
    </row>
  </sheetData>
  <mergeCells count="31">
    <mergeCell ref="B1:M1"/>
    <mergeCell ref="D13:E13"/>
    <mergeCell ref="F13:G13"/>
    <mergeCell ref="H13:I13"/>
    <mergeCell ref="K13:L13"/>
    <mergeCell ref="M13:N13"/>
    <mergeCell ref="O13:P13"/>
    <mergeCell ref="Q13:R13"/>
    <mergeCell ref="S13:T13"/>
    <mergeCell ref="D40:E40"/>
    <mergeCell ref="F40:G40"/>
    <mergeCell ref="H40:I40"/>
    <mergeCell ref="K40:L40"/>
    <mergeCell ref="M40:N40"/>
    <mergeCell ref="O40:P40"/>
    <mergeCell ref="Q40:R40"/>
    <mergeCell ref="S40:T40"/>
    <mergeCell ref="D71:E71"/>
    <mergeCell ref="H71:I71"/>
    <mergeCell ref="M71:N71"/>
    <mergeCell ref="Q71:R71"/>
    <mergeCell ref="S71:T71"/>
    <mergeCell ref="Q100:R100"/>
    <mergeCell ref="S100:T100"/>
    <mergeCell ref="K71:L71"/>
    <mergeCell ref="D100:E100"/>
    <mergeCell ref="F100:G100"/>
    <mergeCell ref="H100:I100"/>
    <mergeCell ref="K100:L100"/>
    <mergeCell ref="M100:N100"/>
    <mergeCell ref="O100:P100"/>
  </mergeCells>
  <pageMargins left="0.75" right="0.75" top="1" bottom="1" header="0.5" footer="0.5"/>
  <pageSetup paperSize="5" scale="41" fitToHeight="2" orientation="landscape" r:id="rId1"/>
  <headerFooter alignWithMargins="0"/>
  <rowBreaks count="1" manualBreakCount="1">
    <brk id="67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128"/>
  <sheetViews>
    <sheetView zoomScaleNormal="100" workbookViewId="0">
      <selection activeCell="C2" sqref="C2"/>
    </sheetView>
  </sheetViews>
  <sheetFormatPr defaultRowHeight="12.75"/>
  <cols>
    <col min="1" max="1" width="10.42578125" style="82" customWidth="1"/>
    <col min="2" max="2" width="25.140625" style="82" customWidth="1"/>
    <col min="3" max="3" width="21.5703125" style="82" bestFit="1" customWidth="1"/>
    <col min="4" max="4" width="21.5703125" style="82" customWidth="1"/>
    <col min="5" max="5" width="25" style="82" customWidth="1"/>
    <col min="6" max="6" width="16.5703125" style="82" customWidth="1"/>
    <col min="7" max="7" width="12.42578125" style="82" bestFit="1" customWidth="1"/>
    <col min="8" max="8" width="12" style="82" bestFit="1" customWidth="1"/>
    <col min="9" max="9" width="17.7109375" style="82" customWidth="1"/>
    <col min="10" max="10" width="16" style="82" customWidth="1"/>
    <col min="11" max="11" width="12.85546875" style="83" customWidth="1"/>
    <col min="12" max="12" width="9.140625" style="83"/>
    <col min="13" max="13" width="9.140625" style="82"/>
    <col min="14" max="14" width="11.28515625" style="82" customWidth="1"/>
    <col min="15" max="15" width="15.42578125" style="82" bestFit="1" customWidth="1"/>
    <col min="16" max="17" width="12.140625" style="82" customWidth="1"/>
    <col min="18" max="18" width="9.140625" style="82"/>
    <col min="19" max="19" width="14.28515625" style="82" customWidth="1"/>
    <col min="20" max="16384" width="9.140625" style="82"/>
  </cols>
  <sheetData>
    <row r="1" spans="1:19">
      <c r="A1" s="82" t="s">
        <v>191</v>
      </c>
      <c r="C1" s="82" t="s">
        <v>190</v>
      </c>
    </row>
    <row r="2" spans="1:19">
      <c r="A2" s="84" t="s">
        <v>213</v>
      </c>
      <c r="C2" s="85"/>
      <c r="D2" s="83"/>
    </row>
    <row r="3" spans="1:19">
      <c r="I3" s="86" t="s">
        <v>189</v>
      </c>
      <c r="J3" s="86"/>
      <c r="K3" s="87"/>
      <c r="L3" s="88"/>
      <c r="M3" s="89"/>
      <c r="N3" s="89"/>
    </row>
    <row r="4" spans="1:19">
      <c r="I4" s="90"/>
      <c r="J4" s="86" t="s">
        <v>188</v>
      </c>
      <c r="K4" s="91"/>
      <c r="L4" s="88"/>
    </row>
    <row r="5" spans="1:19">
      <c r="A5" s="92" t="s">
        <v>187</v>
      </c>
    </row>
    <row r="6" spans="1:19">
      <c r="A6" s="90" t="s">
        <v>183</v>
      </c>
    </row>
    <row r="7" spans="1:19" ht="13.5" thickBot="1"/>
    <row r="8" spans="1:19" s="98" customFormat="1" ht="51">
      <c r="A8" s="128" t="s">
        <v>212</v>
      </c>
      <c r="B8" s="125" t="s">
        <v>180</v>
      </c>
      <c r="C8" s="93" t="s">
        <v>179</v>
      </c>
      <c r="D8" s="93" t="s">
        <v>178</v>
      </c>
      <c r="E8" s="94" t="s">
        <v>177</v>
      </c>
      <c r="F8" s="94" t="s">
        <v>176</v>
      </c>
      <c r="G8" s="93" t="s">
        <v>208</v>
      </c>
      <c r="H8" s="93" t="s">
        <v>175</v>
      </c>
      <c r="I8" s="93" t="s">
        <v>174</v>
      </c>
      <c r="J8" s="94" t="s">
        <v>173</v>
      </c>
      <c r="K8" s="95" t="s">
        <v>172</v>
      </c>
      <c r="L8" s="95" t="s">
        <v>171</v>
      </c>
      <c r="M8" s="94" t="s">
        <v>170</v>
      </c>
      <c r="N8" s="94" t="s">
        <v>169</v>
      </c>
      <c r="O8" s="94" t="s">
        <v>168</v>
      </c>
      <c r="P8" s="94" t="s">
        <v>167</v>
      </c>
      <c r="Q8" s="94" t="s">
        <v>166</v>
      </c>
      <c r="R8" s="96" t="s">
        <v>165</v>
      </c>
      <c r="S8" s="97" t="s">
        <v>164</v>
      </c>
    </row>
    <row r="9" spans="1:19">
      <c r="A9" s="109"/>
      <c r="B9" s="126"/>
      <c r="C9" s="99"/>
      <c r="D9" s="99"/>
      <c r="E9" s="99"/>
      <c r="F9" s="99"/>
      <c r="G9" s="99"/>
      <c r="H9" s="99"/>
      <c r="I9" s="99"/>
      <c r="J9" s="99"/>
      <c r="K9" s="100"/>
      <c r="L9" s="100"/>
      <c r="M9" s="99"/>
      <c r="N9" s="99"/>
      <c r="O9" s="99"/>
      <c r="P9" s="99"/>
      <c r="Q9" s="99"/>
      <c r="R9" s="101"/>
      <c r="S9" s="102"/>
    </row>
    <row r="10" spans="1:19">
      <c r="A10" s="109"/>
      <c r="B10" s="126"/>
      <c r="C10" s="99"/>
      <c r="D10" s="99"/>
      <c r="E10" s="99"/>
      <c r="F10" s="99"/>
      <c r="G10" s="99"/>
      <c r="H10" s="99"/>
      <c r="I10" s="99"/>
      <c r="J10" s="99"/>
      <c r="K10" s="100"/>
      <c r="L10" s="100"/>
      <c r="M10" s="99"/>
      <c r="N10" s="99"/>
      <c r="O10" s="99"/>
      <c r="P10" s="99"/>
      <c r="Q10" s="99"/>
      <c r="R10" s="101"/>
      <c r="S10" s="102"/>
    </row>
    <row r="11" spans="1:19">
      <c r="A11" s="109"/>
      <c r="B11" s="126"/>
      <c r="C11" s="99"/>
      <c r="D11" s="99"/>
      <c r="E11" s="99"/>
      <c r="F11" s="99"/>
      <c r="G11" s="99"/>
      <c r="H11" s="99"/>
      <c r="I11" s="99"/>
      <c r="J11" s="99"/>
      <c r="K11" s="100"/>
      <c r="L11" s="100"/>
      <c r="M11" s="99"/>
      <c r="N11" s="99"/>
      <c r="O11" s="99"/>
      <c r="P11" s="99"/>
      <c r="Q11" s="99"/>
      <c r="R11" s="101"/>
      <c r="S11" s="102"/>
    </row>
    <row r="12" spans="1:19">
      <c r="A12" s="109"/>
      <c r="B12" s="126"/>
      <c r="C12" s="99"/>
      <c r="D12" s="99"/>
      <c r="E12" s="99"/>
      <c r="F12" s="99"/>
      <c r="G12" s="99"/>
      <c r="H12" s="99"/>
      <c r="I12" s="99"/>
      <c r="J12" s="99"/>
      <c r="K12" s="100"/>
      <c r="L12" s="100"/>
      <c r="M12" s="99"/>
      <c r="N12" s="99"/>
      <c r="O12" s="99"/>
      <c r="P12" s="99"/>
      <c r="Q12" s="99"/>
      <c r="R12" s="101"/>
      <c r="S12" s="102"/>
    </row>
    <row r="13" spans="1:19">
      <c r="A13" s="109"/>
      <c r="B13" s="126"/>
      <c r="C13" s="99"/>
      <c r="D13" s="99"/>
      <c r="E13" s="99"/>
      <c r="F13" s="99"/>
      <c r="G13" s="99"/>
      <c r="H13" s="99"/>
      <c r="I13" s="99"/>
      <c r="J13" s="99"/>
      <c r="K13" s="100"/>
      <c r="L13" s="100"/>
      <c r="M13" s="99"/>
      <c r="N13" s="99"/>
      <c r="O13" s="99"/>
      <c r="P13" s="99"/>
      <c r="Q13" s="99"/>
      <c r="R13" s="101"/>
      <c r="S13" s="102"/>
    </row>
    <row r="14" spans="1:19" ht="13.5" thickBot="1">
      <c r="A14" s="114"/>
      <c r="B14" s="127"/>
      <c r="C14" s="103"/>
      <c r="D14" s="103"/>
      <c r="E14" s="103"/>
      <c r="F14" s="103"/>
      <c r="G14" s="103"/>
      <c r="H14" s="103"/>
      <c r="I14" s="103"/>
      <c r="J14" s="103"/>
      <c r="K14" s="104"/>
      <c r="L14" s="104"/>
      <c r="M14" s="103"/>
      <c r="N14" s="103"/>
      <c r="O14" s="103"/>
      <c r="P14" s="103"/>
      <c r="Q14" s="103"/>
      <c r="R14" s="105"/>
      <c r="S14" s="106"/>
    </row>
    <row r="15" spans="1:19"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8"/>
      <c r="M15" s="107"/>
      <c r="N15" s="107"/>
      <c r="O15" s="107"/>
      <c r="P15" s="107"/>
      <c r="Q15" s="107"/>
      <c r="R15" s="107"/>
    </row>
    <row r="16" spans="1:19"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8"/>
      <c r="M16" s="107"/>
      <c r="N16" s="107"/>
      <c r="O16" s="107"/>
      <c r="P16" s="107"/>
      <c r="Q16" s="107"/>
      <c r="R16" s="107"/>
    </row>
    <row r="17" spans="1:19">
      <c r="A17" s="90" t="s">
        <v>182</v>
      </c>
    </row>
    <row r="18" spans="1:19" ht="13.5" thickBot="1"/>
    <row r="19" spans="1:19" s="98" customFormat="1" ht="51">
      <c r="A19" s="131" t="s">
        <v>212</v>
      </c>
      <c r="B19" s="93" t="s">
        <v>180</v>
      </c>
      <c r="C19" s="93" t="s">
        <v>179</v>
      </c>
      <c r="D19" s="93" t="s">
        <v>178</v>
      </c>
      <c r="E19" s="94" t="s">
        <v>177</v>
      </c>
      <c r="F19" s="94" t="s">
        <v>176</v>
      </c>
      <c r="G19" s="93" t="s">
        <v>208</v>
      </c>
      <c r="H19" s="93" t="s">
        <v>175</v>
      </c>
      <c r="I19" s="93" t="s">
        <v>174</v>
      </c>
      <c r="J19" s="94" t="s">
        <v>173</v>
      </c>
      <c r="K19" s="95" t="s">
        <v>172</v>
      </c>
      <c r="L19" s="95" t="s">
        <v>171</v>
      </c>
      <c r="M19" s="94" t="s">
        <v>170</v>
      </c>
      <c r="N19" s="94" t="s">
        <v>169</v>
      </c>
      <c r="O19" s="94" t="s">
        <v>168</v>
      </c>
      <c r="P19" s="94" t="s">
        <v>167</v>
      </c>
      <c r="Q19" s="94" t="s">
        <v>166</v>
      </c>
      <c r="R19" s="94" t="s">
        <v>165</v>
      </c>
      <c r="S19" s="97" t="s">
        <v>164</v>
      </c>
    </row>
    <row r="20" spans="1:19">
      <c r="A20" s="132"/>
      <c r="B20" s="99"/>
      <c r="C20" s="99"/>
      <c r="D20" s="99"/>
      <c r="E20" s="99"/>
      <c r="F20" s="99"/>
      <c r="G20" s="99"/>
      <c r="H20" s="99"/>
      <c r="I20" s="99"/>
      <c r="J20" s="99"/>
      <c r="K20" s="100"/>
      <c r="L20" s="100"/>
      <c r="M20" s="99"/>
      <c r="N20" s="99"/>
      <c r="O20" s="99"/>
      <c r="P20" s="99"/>
      <c r="Q20" s="99"/>
      <c r="R20" s="99"/>
      <c r="S20" s="102"/>
    </row>
    <row r="21" spans="1:19">
      <c r="A21" s="132"/>
      <c r="B21" s="99"/>
      <c r="C21" s="99"/>
      <c r="D21" s="99"/>
      <c r="E21" s="99"/>
      <c r="F21" s="99"/>
      <c r="G21" s="99"/>
      <c r="H21" s="99"/>
      <c r="I21" s="99"/>
      <c r="J21" s="99"/>
      <c r="K21" s="100"/>
      <c r="L21" s="100"/>
      <c r="M21" s="99"/>
      <c r="N21" s="99"/>
      <c r="O21" s="99"/>
      <c r="P21" s="99"/>
      <c r="Q21" s="99"/>
      <c r="R21" s="99"/>
      <c r="S21" s="102"/>
    </row>
    <row r="22" spans="1:19">
      <c r="A22" s="132"/>
      <c r="B22" s="99"/>
      <c r="C22" s="99"/>
      <c r="D22" s="99"/>
      <c r="E22" s="99"/>
      <c r="F22" s="99"/>
      <c r="G22" s="99"/>
      <c r="H22" s="99"/>
      <c r="I22" s="99"/>
      <c r="J22" s="99"/>
      <c r="K22" s="100"/>
      <c r="L22" s="100"/>
      <c r="M22" s="99"/>
      <c r="N22" s="99"/>
      <c r="O22" s="99"/>
      <c r="P22" s="99"/>
      <c r="Q22" s="99"/>
      <c r="R22" s="99"/>
      <c r="S22" s="102"/>
    </row>
    <row r="23" spans="1:19">
      <c r="A23" s="132"/>
      <c r="B23" s="99"/>
      <c r="C23" s="99"/>
      <c r="D23" s="99"/>
      <c r="E23" s="99"/>
      <c r="F23" s="99"/>
      <c r="G23" s="99"/>
      <c r="H23" s="99"/>
      <c r="I23" s="99"/>
      <c r="J23" s="99"/>
      <c r="K23" s="100"/>
      <c r="L23" s="100"/>
      <c r="M23" s="99"/>
      <c r="N23" s="99"/>
      <c r="O23" s="99"/>
      <c r="P23" s="99"/>
      <c r="Q23" s="99"/>
      <c r="R23" s="99"/>
      <c r="S23" s="102"/>
    </row>
    <row r="24" spans="1:19">
      <c r="A24" s="132"/>
      <c r="B24" s="99"/>
      <c r="C24" s="99"/>
      <c r="D24" s="99"/>
      <c r="E24" s="99"/>
      <c r="F24" s="99"/>
      <c r="G24" s="99"/>
      <c r="H24" s="99"/>
      <c r="I24" s="99"/>
      <c r="J24" s="99"/>
      <c r="K24" s="100"/>
      <c r="L24" s="100"/>
      <c r="M24" s="99"/>
      <c r="N24" s="99"/>
      <c r="O24" s="99"/>
      <c r="P24" s="99"/>
      <c r="Q24" s="99"/>
      <c r="R24" s="99"/>
      <c r="S24" s="102"/>
    </row>
    <row r="25" spans="1:19" ht="13.5" thickBot="1">
      <c r="A25" s="133"/>
      <c r="B25" s="103"/>
      <c r="C25" s="103"/>
      <c r="D25" s="103"/>
      <c r="E25" s="103"/>
      <c r="F25" s="103"/>
      <c r="G25" s="103"/>
      <c r="H25" s="103"/>
      <c r="I25" s="103"/>
      <c r="J25" s="103"/>
      <c r="K25" s="104"/>
      <c r="L25" s="104"/>
      <c r="M25" s="103"/>
      <c r="N25" s="103"/>
      <c r="O25" s="103"/>
      <c r="P25" s="103"/>
      <c r="Q25" s="103"/>
      <c r="R25" s="103"/>
      <c r="S25" s="106"/>
    </row>
    <row r="26" spans="1:19"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8"/>
      <c r="M26" s="107"/>
      <c r="N26" s="107"/>
      <c r="O26" s="107"/>
      <c r="P26" s="107"/>
      <c r="Q26" s="107"/>
      <c r="R26" s="107"/>
    </row>
    <row r="27" spans="1:19" ht="13.5" thickBot="1">
      <c r="A27" s="90" t="s">
        <v>186</v>
      </c>
    </row>
    <row r="28" spans="1:19" s="98" customFormat="1" ht="51">
      <c r="A28" s="131" t="s">
        <v>212</v>
      </c>
      <c r="B28" s="93" t="s">
        <v>180</v>
      </c>
      <c r="C28" s="93" t="s">
        <v>179</v>
      </c>
      <c r="D28" s="93" t="s">
        <v>178</v>
      </c>
      <c r="E28" s="94" t="s">
        <v>177</v>
      </c>
      <c r="F28" s="94" t="s">
        <v>176</v>
      </c>
      <c r="G28" s="93" t="s">
        <v>208</v>
      </c>
      <c r="H28" s="93" t="s">
        <v>175</v>
      </c>
      <c r="I28" s="93" t="s">
        <v>174</v>
      </c>
      <c r="J28" s="94" t="s">
        <v>173</v>
      </c>
      <c r="K28" s="95" t="s">
        <v>172</v>
      </c>
      <c r="L28" s="95" t="s">
        <v>171</v>
      </c>
      <c r="M28" s="94" t="s">
        <v>170</v>
      </c>
      <c r="N28" s="94" t="s">
        <v>169</v>
      </c>
      <c r="O28" s="94" t="s">
        <v>168</v>
      </c>
      <c r="P28" s="94" t="s">
        <v>167</v>
      </c>
      <c r="Q28" s="94" t="s">
        <v>166</v>
      </c>
      <c r="R28" s="94" t="s">
        <v>165</v>
      </c>
      <c r="S28" s="97" t="s">
        <v>164</v>
      </c>
    </row>
    <row r="29" spans="1:19">
      <c r="A29" s="132"/>
      <c r="B29" s="110"/>
      <c r="C29" s="110"/>
      <c r="D29" s="110"/>
      <c r="E29" s="111"/>
      <c r="F29" s="111"/>
      <c r="G29" s="110"/>
      <c r="H29" s="110"/>
      <c r="I29" s="110"/>
      <c r="J29" s="111"/>
      <c r="K29" s="112"/>
      <c r="L29" s="112"/>
      <c r="M29" s="111"/>
      <c r="N29" s="111"/>
      <c r="O29" s="111"/>
      <c r="P29" s="111"/>
      <c r="Q29" s="111"/>
      <c r="R29" s="111"/>
      <c r="S29" s="102"/>
    </row>
    <row r="30" spans="1:19">
      <c r="A30" s="132"/>
      <c r="B30" s="110"/>
      <c r="C30" s="110"/>
      <c r="D30" s="110"/>
      <c r="E30" s="111"/>
      <c r="F30" s="111"/>
      <c r="G30" s="110"/>
      <c r="H30" s="110"/>
      <c r="I30" s="110"/>
      <c r="J30" s="111"/>
      <c r="K30" s="112"/>
      <c r="L30" s="112"/>
      <c r="M30" s="111"/>
      <c r="N30" s="111"/>
      <c r="O30" s="111"/>
      <c r="P30" s="111"/>
      <c r="Q30" s="111"/>
      <c r="R30" s="111"/>
      <c r="S30" s="102"/>
    </row>
    <row r="31" spans="1:19">
      <c r="A31" s="132"/>
      <c r="B31" s="110"/>
      <c r="C31" s="110"/>
      <c r="D31" s="110"/>
      <c r="E31" s="111"/>
      <c r="F31" s="111"/>
      <c r="G31" s="110"/>
      <c r="H31" s="110"/>
      <c r="I31" s="110"/>
      <c r="J31" s="111"/>
      <c r="K31" s="112"/>
      <c r="L31" s="112"/>
      <c r="M31" s="111"/>
      <c r="N31" s="111"/>
      <c r="O31" s="111"/>
      <c r="P31" s="111"/>
      <c r="Q31" s="111"/>
      <c r="R31" s="111"/>
      <c r="S31" s="102"/>
    </row>
    <row r="32" spans="1:19">
      <c r="A32" s="132"/>
      <c r="B32" s="110"/>
      <c r="C32" s="110"/>
      <c r="D32" s="110"/>
      <c r="E32" s="110"/>
      <c r="F32" s="110"/>
      <c r="G32" s="110"/>
      <c r="H32" s="110"/>
      <c r="I32" s="110"/>
      <c r="J32" s="110"/>
      <c r="K32" s="113"/>
      <c r="L32" s="113"/>
      <c r="M32" s="110"/>
      <c r="N32" s="110"/>
      <c r="O32" s="110"/>
      <c r="P32" s="110"/>
      <c r="Q32" s="110"/>
      <c r="R32" s="110"/>
      <c r="S32" s="102"/>
    </row>
    <row r="33" spans="1:19" ht="13.5" thickBot="1">
      <c r="A33" s="134"/>
      <c r="B33" s="115"/>
      <c r="C33" s="115"/>
      <c r="D33" s="115"/>
      <c r="E33" s="115"/>
      <c r="F33" s="115"/>
      <c r="G33" s="115"/>
      <c r="H33" s="115"/>
      <c r="I33" s="115"/>
      <c r="J33" s="115"/>
      <c r="K33" s="116"/>
      <c r="L33" s="116"/>
      <c r="M33" s="115"/>
      <c r="N33" s="115"/>
      <c r="O33" s="115"/>
      <c r="P33" s="115"/>
      <c r="Q33" s="115"/>
      <c r="R33" s="115"/>
      <c r="S33" s="106"/>
    </row>
    <row r="34" spans="1:19">
      <c r="A34" s="135"/>
      <c r="S34" s="117"/>
    </row>
    <row r="35" spans="1:19" ht="13.5" thickBot="1">
      <c r="A35" s="90" t="s">
        <v>181</v>
      </c>
    </row>
    <row r="36" spans="1:19" s="98" customFormat="1" ht="51">
      <c r="A36" s="131" t="s">
        <v>212</v>
      </c>
      <c r="B36" s="93" t="s">
        <v>180</v>
      </c>
      <c r="C36" s="93" t="s">
        <v>179</v>
      </c>
      <c r="D36" s="93" t="s">
        <v>178</v>
      </c>
      <c r="E36" s="94" t="s">
        <v>177</v>
      </c>
      <c r="F36" s="94" t="s">
        <v>176</v>
      </c>
      <c r="G36" s="93" t="s">
        <v>208</v>
      </c>
      <c r="H36" s="93" t="s">
        <v>175</v>
      </c>
      <c r="I36" s="93" t="s">
        <v>174</v>
      </c>
      <c r="J36" s="94" t="s">
        <v>173</v>
      </c>
      <c r="K36" s="95" t="s">
        <v>172</v>
      </c>
      <c r="L36" s="95" t="s">
        <v>171</v>
      </c>
      <c r="M36" s="94" t="s">
        <v>170</v>
      </c>
      <c r="N36" s="94" t="s">
        <v>169</v>
      </c>
      <c r="O36" s="94" t="s">
        <v>168</v>
      </c>
      <c r="P36" s="94" t="s">
        <v>167</v>
      </c>
      <c r="Q36" s="94" t="s">
        <v>166</v>
      </c>
      <c r="R36" s="94" t="s">
        <v>165</v>
      </c>
      <c r="S36" s="97" t="s">
        <v>164</v>
      </c>
    </row>
    <row r="37" spans="1:19">
      <c r="A37" s="132"/>
      <c r="B37" s="110"/>
      <c r="C37" s="110"/>
      <c r="D37" s="110"/>
      <c r="E37" s="110"/>
      <c r="F37" s="110"/>
      <c r="G37" s="110"/>
      <c r="H37" s="110"/>
      <c r="I37" s="110"/>
      <c r="J37" s="110"/>
      <c r="K37" s="113"/>
      <c r="L37" s="113"/>
      <c r="M37" s="110"/>
      <c r="N37" s="110"/>
      <c r="O37" s="110"/>
      <c r="P37" s="110"/>
      <c r="Q37" s="110"/>
      <c r="R37" s="110"/>
      <c r="S37" s="102"/>
    </row>
    <row r="38" spans="1:19">
      <c r="A38" s="132"/>
      <c r="B38" s="110"/>
      <c r="C38" s="110"/>
      <c r="D38" s="110"/>
      <c r="E38" s="110"/>
      <c r="F38" s="110"/>
      <c r="G38" s="110"/>
      <c r="H38" s="110"/>
      <c r="I38" s="110"/>
      <c r="J38" s="110"/>
      <c r="K38" s="113"/>
      <c r="L38" s="113"/>
      <c r="M38" s="110"/>
      <c r="N38" s="110"/>
      <c r="O38" s="110"/>
      <c r="P38" s="110"/>
      <c r="Q38" s="110"/>
      <c r="R38" s="110"/>
      <c r="S38" s="102"/>
    </row>
    <row r="39" spans="1:19">
      <c r="A39" s="132"/>
      <c r="B39" s="110"/>
      <c r="C39" s="110"/>
      <c r="D39" s="110"/>
      <c r="E39" s="110"/>
      <c r="F39" s="110"/>
      <c r="G39" s="110"/>
      <c r="H39" s="110"/>
      <c r="I39" s="110"/>
      <c r="J39" s="110"/>
      <c r="K39" s="113"/>
      <c r="L39" s="113"/>
      <c r="M39" s="110"/>
      <c r="N39" s="110"/>
      <c r="O39" s="110"/>
      <c r="P39" s="110"/>
      <c r="Q39" s="110"/>
      <c r="R39" s="110"/>
      <c r="S39" s="102"/>
    </row>
    <row r="40" spans="1:19">
      <c r="A40" s="132"/>
      <c r="B40" s="110"/>
      <c r="C40" s="110"/>
      <c r="D40" s="110"/>
      <c r="E40" s="110"/>
      <c r="F40" s="110"/>
      <c r="G40" s="110"/>
      <c r="H40" s="110"/>
      <c r="I40" s="110"/>
      <c r="J40" s="110"/>
      <c r="K40" s="113"/>
      <c r="L40" s="113"/>
      <c r="M40" s="110"/>
      <c r="N40" s="110"/>
      <c r="O40" s="110"/>
      <c r="P40" s="110"/>
      <c r="Q40" s="110"/>
      <c r="R40" s="110"/>
      <c r="S40" s="102"/>
    </row>
    <row r="41" spans="1:19">
      <c r="A41" s="132"/>
      <c r="B41" s="110"/>
      <c r="C41" s="110"/>
      <c r="D41" s="110"/>
      <c r="E41" s="110"/>
      <c r="F41" s="110"/>
      <c r="G41" s="110"/>
      <c r="H41" s="110"/>
      <c r="I41" s="110"/>
      <c r="J41" s="110"/>
      <c r="K41" s="113"/>
      <c r="L41" s="113"/>
      <c r="M41" s="110"/>
      <c r="N41" s="110"/>
      <c r="O41" s="110"/>
      <c r="P41" s="110"/>
      <c r="Q41" s="110"/>
      <c r="R41" s="110"/>
      <c r="S41" s="102"/>
    </row>
    <row r="42" spans="1:19">
      <c r="A42" s="134"/>
      <c r="B42" s="110"/>
      <c r="C42" s="110"/>
      <c r="D42" s="110"/>
      <c r="E42" s="110"/>
      <c r="F42" s="110"/>
      <c r="G42" s="110"/>
      <c r="H42" s="110"/>
      <c r="I42" s="110"/>
      <c r="J42" s="110"/>
      <c r="K42" s="113"/>
      <c r="L42" s="113"/>
      <c r="M42" s="110"/>
      <c r="N42" s="110"/>
      <c r="O42" s="110"/>
      <c r="P42" s="110"/>
      <c r="Q42" s="110"/>
      <c r="R42" s="110"/>
      <c r="S42" s="102"/>
    </row>
    <row r="43" spans="1:19">
      <c r="A43" s="109"/>
      <c r="B43" s="110"/>
      <c r="C43" s="110"/>
      <c r="D43" s="110"/>
      <c r="E43" s="110"/>
      <c r="F43" s="110"/>
      <c r="G43" s="110"/>
      <c r="H43" s="110"/>
      <c r="I43" s="110"/>
      <c r="J43" s="110"/>
      <c r="K43" s="113"/>
      <c r="L43" s="113"/>
      <c r="M43" s="110"/>
      <c r="N43" s="110"/>
      <c r="O43" s="110"/>
      <c r="P43" s="110"/>
      <c r="Q43" s="110"/>
      <c r="R43" s="110"/>
      <c r="S43" s="102"/>
    </row>
    <row r="44" spans="1:19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3"/>
      <c r="L44" s="113"/>
      <c r="M44" s="110"/>
      <c r="N44" s="110"/>
      <c r="O44" s="110"/>
      <c r="P44" s="110"/>
      <c r="Q44" s="110"/>
      <c r="R44" s="110"/>
      <c r="S44" s="102"/>
    </row>
    <row r="45" spans="1:19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3"/>
      <c r="L45" s="113"/>
      <c r="M45" s="110"/>
      <c r="N45" s="110"/>
      <c r="O45" s="110"/>
      <c r="P45" s="110"/>
      <c r="Q45" s="110"/>
      <c r="R45" s="110"/>
      <c r="S45" s="102"/>
    </row>
    <row r="46" spans="1:19" ht="13.5" thickBot="1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6"/>
      <c r="L46" s="116"/>
      <c r="M46" s="115"/>
      <c r="N46" s="115"/>
      <c r="O46" s="115"/>
      <c r="P46" s="115"/>
      <c r="Q46" s="115"/>
      <c r="R46" s="115"/>
      <c r="S46" s="106"/>
    </row>
    <row r="49" spans="1:19">
      <c r="A49" s="92" t="s">
        <v>185</v>
      </c>
    </row>
    <row r="50" spans="1:19">
      <c r="A50" s="90" t="s">
        <v>183</v>
      </c>
    </row>
    <row r="51" spans="1:19" ht="13.5" thickBot="1"/>
    <row r="52" spans="1:19" s="98" customFormat="1" ht="51">
      <c r="A52" s="131" t="s">
        <v>212</v>
      </c>
      <c r="B52" s="93" t="s">
        <v>180</v>
      </c>
      <c r="C52" s="93" t="s">
        <v>179</v>
      </c>
      <c r="D52" s="93" t="s">
        <v>178</v>
      </c>
      <c r="E52" s="94" t="s">
        <v>177</v>
      </c>
      <c r="F52" s="94" t="s">
        <v>176</v>
      </c>
      <c r="G52" s="93" t="s">
        <v>208</v>
      </c>
      <c r="H52" s="93" t="s">
        <v>175</v>
      </c>
      <c r="I52" s="93" t="s">
        <v>174</v>
      </c>
      <c r="J52" s="94" t="s">
        <v>173</v>
      </c>
      <c r="K52" s="95" t="s">
        <v>172</v>
      </c>
      <c r="L52" s="95" t="s">
        <v>171</v>
      </c>
      <c r="M52" s="94" t="s">
        <v>170</v>
      </c>
      <c r="N52" s="94" t="s">
        <v>169</v>
      </c>
      <c r="O52" s="94" t="s">
        <v>168</v>
      </c>
      <c r="P52" s="94" t="s">
        <v>167</v>
      </c>
      <c r="Q52" s="94" t="s">
        <v>166</v>
      </c>
      <c r="R52" s="94" t="s">
        <v>165</v>
      </c>
      <c r="S52" s="97" t="s">
        <v>164</v>
      </c>
    </row>
    <row r="53" spans="1:19">
      <c r="A53" s="132"/>
      <c r="B53" s="110"/>
      <c r="C53" s="110"/>
      <c r="D53" s="110"/>
      <c r="E53" s="110"/>
      <c r="F53" s="110"/>
      <c r="G53" s="110"/>
      <c r="H53" s="110"/>
      <c r="I53" s="110"/>
      <c r="J53" s="110"/>
      <c r="K53" s="113"/>
      <c r="L53" s="113"/>
      <c r="M53" s="110"/>
      <c r="N53" s="110"/>
      <c r="O53" s="110"/>
      <c r="P53" s="110"/>
      <c r="Q53" s="110"/>
      <c r="R53" s="110"/>
      <c r="S53" s="102"/>
    </row>
    <row r="54" spans="1:19">
      <c r="A54" s="132"/>
      <c r="B54" s="110"/>
      <c r="C54" s="110"/>
      <c r="D54" s="110"/>
      <c r="E54" s="110"/>
      <c r="F54" s="110"/>
      <c r="G54" s="110"/>
      <c r="H54" s="110"/>
      <c r="I54" s="110"/>
      <c r="J54" s="110"/>
      <c r="K54" s="113"/>
      <c r="L54" s="113"/>
      <c r="M54" s="110"/>
      <c r="N54" s="110"/>
      <c r="O54" s="110"/>
      <c r="P54" s="110"/>
      <c r="Q54" s="110"/>
      <c r="R54" s="110"/>
      <c r="S54" s="102"/>
    </row>
    <row r="55" spans="1:19">
      <c r="A55" s="132"/>
      <c r="B55" s="110"/>
      <c r="C55" s="110"/>
      <c r="D55" s="110"/>
      <c r="E55" s="110"/>
      <c r="F55" s="110"/>
      <c r="G55" s="110"/>
      <c r="H55" s="110"/>
      <c r="I55" s="110"/>
      <c r="J55" s="110"/>
      <c r="K55" s="113"/>
      <c r="L55" s="113"/>
      <c r="M55" s="110"/>
      <c r="N55" s="110"/>
      <c r="O55" s="110"/>
      <c r="P55" s="110"/>
      <c r="Q55" s="110"/>
      <c r="R55" s="110"/>
      <c r="S55" s="102"/>
    </row>
    <row r="56" spans="1:19">
      <c r="A56" s="132"/>
      <c r="B56" s="110"/>
      <c r="C56" s="110"/>
      <c r="D56" s="110"/>
      <c r="E56" s="110"/>
      <c r="F56" s="110"/>
      <c r="G56" s="110"/>
      <c r="H56" s="110"/>
      <c r="I56" s="110"/>
      <c r="J56" s="110"/>
      <c r="K56" s="113"/>
      <c r="L56" s="113"/>
      <c r="M56" s="110"/>
      <c r="N56" s="110"/>
      <c r="O56" s="110"/>
      <c r="P56" s="110"/>
      <c r="Q56" s="110"/>
      <c r="R56" s="110"/>
      <c r="S56" s="102"/>
    </row>
    <row r="57" spans="1:19">
      <c r="A57" s="132"/>
      <c r="B57" s="110"/>
      <c r="C57" s="110"/>
      <c r="D57" s="110"/>
      <c r="E57" s="110"/>
      <c r="F57" s="110"/>
      <c r="G57" s="110"/>
      <c r="H57" s="110"/>
      <c r="I57" s="110"/>
      <c r="J57" s="110"/>
      <c r="K57" s="113"/>
      <c r="L57" s="113"/>
      <c r="M57" s="110"/>
      <c r="N57" s="110"/>
      <c r="O57" s="110"/>
      <c r="P57" s="110"/>
      <c r="Q57" s="110"/>
      <c r="R57" s="110"/>
      <c r="S57" s="102"/>
    </row>
    <row r="58" spans="1:19" ht="13.5" thickBot="1">
      <c r="A58" s="133"/>
      <c r="B58" s="115"/>
      <c r="C58" s="115"/>
      <c r="D58" s="115"/>
      <c r="E58" s="115"/>
      <c r="F58" s="115"/>
      <c r="G58" s="115"/>
      <c r="H58" s="115"/>
      <c r="I58" s="115"/>
      <c r="J58" s="115"/>
      <c r="K58" s="116"/>
      <c r="L58" s="116"/>
      <c r="M58" s="115"/>
      <c r="N58" s="115"/>
      <c r="O58" s="115"/>
      <c r="P58" s="115"/>
      <c r="Q58" s="115"/>
      <c r="R58" s="115"/>
      <c r="S58" s="106"/>
    </row>
    <row r="59" spans="1:19">
      <c r="B59" s="117"/>
      <c r="C59" s="117"/>
      <c r="D59" s="117"/>
      <c r="E59" s="117"/>
      <c r="F59" s="117"/>
      <c r="G59" s="117"/>
      <c r="H59" s="117"/>
      <c r="I59" s="117"/>
      <c r="J59" s="117"/>
      <c r="K59" s="118"/>
      <c r="L59" s="118"/>
      <c r="M59" s="117"/>
      <c r="N59" s="117"/>
      <c r="O59" s="117"/>
      <c r="P59" s="117"/>
      <c r="Q59" s="117"/>
      <c r="R59" s="117"/>
      <c r="S59" s="117"/>
    </row>
    <row r="60" spans="1:19">
      <c r="B60" s="117"/>
      <c r="C60" s="117"/>
      <c r="D60" s="117"/>
      <c r="E60" s="117"/>
      <c r="F60" s="117"/>
      <c r="G60" s="117"/>
      <c r="H60" s="117"/>
      <c r="I60" s="117"/>
      <c r="J60" s="117"/>
      <c r="K60" s="118"/>
      <c r="L60" s="118"/>
      <c r="M60" s="117"/>
      <c r="N60" s="117"/>
      <c r="O60" s="117"/>
      <c r="P60" s="117"/>
      <c r="Q60" s="117"/>
      <c r="R60" s="117"/>
      <c r="S60" s="117"/>
    </row>
    <row r="61" spans="1:19">
      <c r="A61" s="90" t="s">
        <v>182</v>
      </c>
      <c r="S61" s="117"/>
    </row>
    <row r="62" spans="1:19" ht="13.5" thickBot="1">
      <c r="S62" s="117"/>
    </row>
    <row r="63" spans="1:19" s="98" customFormat="1" ht="51">
      <c r="A63" s="131" t="s">
        <v>212</v>
      </c>
      <c r="B63" s="93" t="s">
        <v>180</v>
      </c>
      <c r="C63" s="93" t="s">
        <v>179</v>
      </c>
      <c r="D63" s="93" t="s">
        <v>178</v>
      </c>
      <c r="E63" s="94" t="s">
        <v>177</v>
      </c>
      <c r="F63" s="94" t="s">
        <v>176</v>
      </c>
      <c r="G63" s="93" t="s">
        <v>208</v>
      </c>
      <c r="H63" s="93" t="s">
        <v>175</v>
      </c>
      <c r="I63" s="93" t="s">
        <v>174</v>
      </c>
      <c r="J63" s="94" t="s">
        <v>173</v>
      </c>
      <c r="K63" s="95" t="s">
        <v>172</v>
      </c>
      <c r="L63" s="95" t="s">
        <v>171</v>
      </c>
      <c r="M63" s="94" t="s">
        <v>170</v>
      </c>
      <c r="N63" s="94" t="s">
        <v>169</v>
      </c>
      <c r="O63" s="94" t="s">
        <v>168</v>
      </c>
      <c r="P63" s="94" t="s">
        <v>167</v>
      </c>
      <c r="Q63" s="94" t="s">
        <v>166</v>
      </c>
      <c r="R63" s="94" t="s">
        <v>165</v>
      </c>
      <c r="S63" s="97" t="s">
        <v>164</v>
      </c>
    </row>
    <row r="64" spans="1:19">
      <c r="A64" s="132"/>
      <c r="B64" s="110"/>
      <c r="C64" s="110"/>
      <c r="D64" s="110"/>
      <c r="E64" s="110"/>
      <c r="F64" s="110"/>
      <c r="G64" s="110"/>
      <c r="H64" s="110"/>
      <c r="I64" s="110"/>
      <c r="J64" s="110"/>
      <c r="K64" s="113"/>
      <c r="L64" s="113"/>
      <c r="M64" s="110"/>
      <c r="N64" s="110"/>
      <c r="O64" s="110"/>
      <c r="P64" s="110"/>
      <c r="Q64" s="110"/>
      <c r="R64" s="110"/>
      <c r="S64" s="102"/>
    </row>
    <row r="65" spans="1:19">
      <c r="A65" s="132"/>
      <c r="B65" s="110"/>
      <c r="C65" s="110"/>
      <c r="D65" s="110"/>
      <c r="E65" s="110"/>
      <c r="F65" s="110"/>
      <c r="G65" s="110"/>
      <c r="H65" s="110"/>
      <c r="I65" s="110"/>
      <c r="J65" s="110"/>
      <c r="K65" s="113"/>
      <c r="L65" s="113"/>
      <c r="M65" s="110"/>
      <c r="N65" s="110"/>
      <c r="O65" s="110"/>
      <c r="P65" s="110"/>
      <c r="Q65" s="110"/>
      <c r="R65" s="110"/>
      <c r="S65" s="102"/>
    </row>
    <row r="66" spans="1:19">
      <c r="A66" s="132"/>
      <c r="B66" s="110"/>
      <c r="C66" s="110"/>
      <c r="D66" s="110"/>
      <c r="E66" s="110"/>
      <c r="F66" s="110"/>
      <c r="G66" s="110"/>
      <c r="H66" s="110"/>
      <c r="I66" s="110"/>
      <c r="J66" s="110"/>
      <c r="K66" s="113"/>
      <c r="L66" s="113"/>
      <c r="M66" s="110"/>
      <c r="N66" s="110"/>
      <c r="O66" s="110"/>
      <c r="P66" s="110"/>
      <c r="Q66" s="110"/>
      <c r="R66" s="110"/>
      <c r="S66" s="102"/>
    </row>
    <row r="67" spans="1:19">
      <c r="A67" s="132"/>
      <c r="B67" s="110"/>
      <c r="C67" s="110"/>
      <c r="D67" s="110"/>
      <c r="E67" s="110"/>
      <c r="F67" s="110"/>
      <c r="G67" s="110"/>
      <c r="H67" s="110"/>
      <c r="I67" s="110"/>
      <c r="J67" s="110"/>
      <c r="K67" s="113"/>
      <c r="L67" s="113"/>
      <c r="M67" s="110"/>
      <c r="N67" s="110"/>
      <c r="O67" s="110"/>
      <c r="P67" s="110"/>
      <c r="Q67" s="110"/>
      <c r="R67" s="110"/>
      <c r="S67" s="102"/>
    </row>
    <row r="68" spans="1:19">
      <c r="A68" s="132"/>
      <c r="B68" s="110"/>
      <c r="C68" s="110"/>
      <c r="D68" s="110"/>
      <c r="E68" s="110"/>
      <c r="F68" s="110"/>
      <c r="G68" s="110"/>
      <c r="H68" s="110"/>
      <c r="I68" s="110"/>
      <c r="J68" s="110"/>
      <c r="K68" s="113"/>
      <c r="L68" s="113"/>
      <c r="M68" s="110"/>
      <c r="N68" s="110"/>
      <c r="O68" s="110"/>
      <c r="P68" s="110"/>
      <c r="Q68" s="110"/>
      <c r="R68" s="110"/>
      <c r="S68" s="102"/>
    </row>
    <row r="69" spans="1:19" ht="13.5" thickBot="1">
      <c r="A69" s="133"/>
      <c r="B69" s="115"/>
      <c r="C69" s="115"/>
      <c r="D69" s="115"/>
      <c r="E69" s="115"/>
      <c r="F69" s="115"/>
      <c r="G69" s="115"/>
      <c r="H69" s="115"/>
      <c r="I69" s="115"/>
      <c r="J69" s="115"/>
      <c r="K69" s="116"/>
      <c r="L69" s="116"/>
      <c r="M69" s="115"/>
      <c r="N69" s="115"/>
      <c r="O69" s="115"/>
      <c r="P69" s="115"/>
      <c r="Q69" s="115"/>
      <c r="R69" s="115"/>
      <c r="S69" s="106"/>
    </row>
    <row r="70" spans="1:19">
      <c r="B70" s="117"/>
      <c r="C70" s="117"/>
      <c r="D70" s="117"/>
      <c r="E70" s="117"/>
      <c r="F70" s="117"/>
      <c r="G70" s="117"/>
      <c r="H70" s="117"/>
      <c r="I70" s="117"/>
      <c r="J70" s="117"/>
      <c r="K70" s="118"/>
      <c r="L70" s="118"/>
      <c r="M70" s="117"/>
      <c r="N70" s="117"/>
      <c r="O70" s="117"/>
      <c r="P70" s="117"/>
      <c r="Q70" s="117"/>
      <c r="R70" s="117"/>
    </row>
    <row r="71" spans="1:19">
      <c r="B71" s="117"/>
      <c r="C71" s="117"/>
      <c r="D71" s="117"/>
      <c r="E71" s="117"/>
      <c r="F71" s="117"/>
      <c r="G71" s="117"/>
      <c r="H71" s="117"/>
      <c r="I71" s="117"/>
      <c r="J71" s="117"/>
      <c r="K71" s="118"/>
      <c r="L71" s="118"/>
      <c r="M71" s="117"/>
      <c r="N71" s="117"/>
      <c r="O71" s="117"/>
      <c r="P71" s="117"/>
      <c r="Q71" s="117"/>
      <c r="R71" s="117"/>
    </row>
    <row r="72" spans="1:19">
      <c r="B72" s="117"/>
      <c r="C72" s="117"/>
      <c r="D72" s="117"/>
      <c r="E72" s="117"/>
      <c r="F72" s="117"/>
      <c r="G72" s="117"/>
      <c r="H72" s="117"/>
      <c r="I72" s="117"/>
      <c r="J72" s="117"/>
      <c r="K72" s="118"/>
      <c r="L72" s="118"/>
      <c r="M72" s="117"/>
      <c r="N72" s="117"/>
      <c r="O72" s="117"/>
      <c r="P72" s="117"/>
      <c r="Q72" s="117"/>
      <c r="R72" s="117"/>
    </row>
    <row r="74" spans="1:19" ht="13.5" thickBot="1">
      <c r="A74" s="90" t="s">
        <v>181</v>
      </c>
    </row>
    <row r="75" spans="1:19" s="98" customFormat="1" ht="51">
      <c r="A75" s="128" t="s">
        <v>212</v>
      </c>
      <c r="B75" s="93" t="s">
        <v>180</v>
      </c>
      <c r="C75" s="93" t="s">
        <v>179</v>
      </c>
      <c r="D75" s="93" t="s">
        <v>178</v>
      </c>
      <c r="E75" s="94" t="s">
        <v>177</v>
      </c>
      <c r="F75" s="94" t="s">
        <v>176</v>
      </c>
      <c r="G75" s="93" t="s">
        <v>208</v>
      </c>
      <c r="H75" s="93" t="s">
        <v>175</v>
      </c>
      <c r="I75" s="93" t="s">
        <v>174</v>
      </c>
      <c r="J75" s="94" t="s">
        <v>173</v>
      </c>
      <c r="K75" s="95" t="s">
        <v>172</v>
      </c>
      <c r="L75" s="95" t="s">
        <v>171</v>
      </c>
      <c r="M75" s="94" t="s">
        <v>170</v>
      </c>
      <c r="N75" s="94" t="s">
        <v>169</v>
      </c>
      <c r="O75" s="94" t="s">
        <v>168</v>
      </c>
      <c r="P75" s="94" t="s">
        <v>167</v>
      </c>
      <c r="Q75" s="94" t="s">
        <v>166</v>
      </c>
      <c r="R75" s="94" t="s">
        <v>165</v>
      </c>
      <c r="S75" s="97" t="s">
        <v>164</v>
      </c>
    </row>
    <row r="76" spans="1:19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3"/>
      <c r="L76" s="113"/>
      <c r="M76" s="110"/>
      <c r="N76" s="110"/>
      <c r="O76" s="110"/>
      <c r="P76" s="110"/>
      <c r="Q76" s="110"/>
      <c r="R76" s="110"/>
      <c r="S76" s="102"/>
    </row>
    <row r="77" spans="1:19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3"/>
      <c r="L77" s="113"/>
      <c r="M77" s="110"/>
      <c r="N77" s="110"/>
      <c r="O77" s="110"/>
      <c r="P77" s="110"/>
      <c r="Q77" s="110"/>
      <c r="R77" s="110"/>
      <c r="S77" s="102"/>
    </row>
    <row r="78" spans="1:19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3"/>
      <c r="L78" s="113"/>
      <c r="M78" s="110"/>
      <c r="N78" s="110"/>
      <c r="O78" s="110"/>
      <c r="P78" s="110"/>
      <c r="Q78" s="110"/>
      <c r="R78" s="110"/>
      <c r="S78" s="102"/>
    </row>
    <row r="79" spans="1:19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3"/>
      <c r="L79" s="113"/>
      <c r="M79" s="110"/>
      <c r="N79" s="110"/>
      <c r="O79" s="110"/>
      <c r="P79" s="110"/>
      <c r="Q79" s="110"/>
      <c r="R79" s="110"/>
      <c r="S79" s="102"/>
    </row>
    <row r="80" spans="1:19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3"/>
      <c r="L80" s="113"/>
      <c r="M80" s="110"/>
      <c r="N80" s="110"/>
      <c r="O80" s="110"/>
      <c r="P80" s="110"/>
      <c r="Q80" s="110"/>
      <c r="R80" s="110"/>
      <c r="S80" s="102"/>
    </row>
    <row r="81" spans="1:19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3"/>
      <c r="L81" s="113"/>
      <c r="M81" s="110"/>
      <c r="N81" s="110"/>
      <c r="O81" s="110"/>
      <c r="P81" s="110"/>
      <c r="Q81" s="110"/>
      <c r="R81" s="110"/>
      <c r="S81" s="102"/>
    </row>
    <row r="82" spans="1:19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3"/>
      <c r="L82" s="113"/>
      <c r="M82" s="110"/>
      <c r="N82" s="110"/>
      <c r="O82" s="110"/>
      <c r="P82" s="110"/>
      <c r="Q82" s="110"/>
      <c r="R82" s="110"/>
      <c r="S82" s="102"/>
    </row>
    <row r="83" spans="1:19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3"/>
      <c r="L83" s="113"/>
      <c r="M83" s="110"/>
      <c r="N83" s="110"/>
      <c r="O83" s="110"/>
      <c r="P83" s="110"/>
      <c r="Q83" s="110"/>
      <c r="R83" s="110"/>
      <c r="S83" s="102"/>
    </row>
    <row r="84" spans="1:19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3"/>
      <c r="L84" s="113"/>
      <c r="M84" s="110"/>
      <c r="N84" s="110"/>
      <c r="O84" s="110"/>
      <c r="P84" s="110"/>
      <c r="Q84" s="110"/>
      <c r="R84" s="110"/>
      <c r="S84" s="102"/>
    </row>
    <row r="85" spans="1:19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3"/>
      <c r="L85" s="113"/>
      <c r="M85" s="110"/>
      <c r="N85" s="110"/>
      <c r="O85" s="110"/>
      <c r="P85" s="110"/>
      <c r="Q85" s="110"/>
      <c r="R85" s="110"/>
      <c r="S85" s="102"/>
    </row>
    <row r="86" spans="1:19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3"/>
      <c r="L86" s="113"/>
      <c r="M86" s="110"/>
      <c r="N86" s="110"/>
      <c r="O86" s="110"/>
      <c r="P86" s="110"/>
      <c r="Q86" s="110"/>
      <c r="R86" s="110"/>
      <c r="S86" s="102"/>
    </row>
    <row r="87" spans="1:19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3"/>
      <c r="L87" s="113"/>
      <c r="M87" s="110"/>
      <c r="N87" s="110"/>
      <c r="O87" s="110"/>
      <c r="P87" s="110"/>
      <c r="Q87" s="110"/>
      <c r="R87" s="110"/>
      <c r="S87" s="102"/>
    </row>
    <row r="88" spans="1:19" ht="13.5" thickBot="1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6"/>
      <c r="L88" s="116"/>
      <c r="M88" s="115"/>
      <c r="N88" s="115"/>
      <c r="O88" s="115"/>
      <c r="P88" s="115"/>
      <c r="Q88" s="115"/>
      <c r="R88" s="115"/>
      <c r="S88" s="106"/>
    </row>
    <row r="91" spans="1:19">
      <c r="A91" s="92" t="s">
        <v>184</v>
      </c>
    </row>
    <row r="92" spans="1:19">
      <c r="A92" s="90" t="s">
        <v>183</v>
      </c>
    </row>
    <row r="93" spans="1:19" ht="13.5" thickBot="1"/>
    <row r="94" spans="1:19" s="98" customFormat="1" ht="51">
      <c r="A94" s="131" t="s">
        <v>212</v>
      </c>
      <c r="B94" s="93" t="s">
        <v>180</v>
      </c>
      <c r="C94" s="93" t="s">
        <v>179</v>
      </c>
      <c r="D94" s="93" t="s">
        <v>178</v>
      </c>
      <c r="E94" s="94" t="s">
        <v>177</v>
      </c>
      <c r="F94" s="94" t="s">
        <v>176</v>
      </c>
      <c r="G94" s="93" t="s">
        <v>208</v>
      </c>
      <c r="H94" s="93" t="s">
        <v>175</v>
      </c>
      <c r="I94" s="93" t="s">
        <v>174</v>
      </c>
      <c r="J94" s="94" t="s">
        <v>173</v>
      </c>
      <c r="K94" s="95" t="s">
        <v>172</v>
      </c>
      <c r="L94" s="95" t="s">
        <v>171</v>
      </c>
      <c r="M94" s="94" t="s">
        <v>170</v>
      </c>
      <c r="N94" s="94" t="s">
        <v>169</v>
      </c>
      <c r="O94" s="94" t="s">
        <v>168</v>
      </c>
      <c r="P94" s="94" t="s">
        <v>167</v>
      </c>
      <c r="Q94" s="94" t="s">
        <v>166</v>
      </c>
      <c r="R94" s="94" t="s">
        <v>165</v>
      </c>
      <c r="S94" s="97" t="s">
        <v>164</v>
      </c>
    </row>
    <row r="95" spans="1:19">
      <c r="A95" s="132"/>
      <c r="B95" s="110"/>
      <c r="C95" s="110"/>
      <c r="D95" s="110"/>
      <c r="E95" s="110"/>
      <c r="F95" s="110"/>
      <c r="G95" s="110"/>
      <c r="H95" s="110"/>
      <c r="I95" s="110"/>
      <c r="J95" s="110"/>
      <c r="K95" s="113"/>
      <c r="L95" s="113"/>
      <c r="M95" s="110"/>
      <c r="N95" s="110"/>
      <c r="O95" s="110"/>
      <c r="P95" s="110"/>
      <c r="Q95" s="110"/>
      <c r="R95" s="110"/>
      <c r="S95" s="102"/>
    </row>
    <row r="96" spans="1:19">
      <c r="A96" s="132"/>
      <c r="B96" s="110"/>
      <c r="C96" s="110"/>
      <c r="D96" s="110"/>
      <c r="E96" s="110"/>
      <c r="F96" s="110"/>
      <c r="G96" s="110"/>
      <c r="H96" s="110"/>
      <c r="I96" s="110"/>
      <c r="J96" s="110"/>
      <c r="K96" s="113"/>
      <c r="L96" s="113"/>
      <c r="M96" s="110"/>
      <c r="N96" s="110"/>
      <c r="O96" s="110"/>
      <c r="P96" s="110"/>
      <c r="Q96" s="110"/>
      <c r="R96" s="110"/>
      <c r="S96" s="102"/>
    </row>
    <row r="97" spans="1:19">
      <c r="A97" s="132"/>
      <c r="B97" s="110"/>
      <c r="C97" s="110"/>
      <c r="D97" s="110"/>
      <c r="E97" s="110"/>
      <c r="F97" s="110"/>
      <c r="G97" s="110"/>
      <c r="H97" s="110"/>
      <c r="I97" s="110"/>
      <c r="J97" s="110"/>
      <c r="K97" s="113"/>
      <c r="L97" s="113"/>
      <c r="M97" s="110"/>
      <c r="N97" s="110"/>
      <c r="O97" s="110"/>
      <c r="P97" s="110"/>
      <c r="Q97" s="110"/>
      <c r="R97" s="110"/>
      <c r="S97" s="102"/>
    </row>
    <row r="98" spans="1:19">
      <c r="A98" s="132"/>
      <c r="B98" s="110"/>
      <c r="C98" s="110"/>
      <c r="D98" s="110"/>
      <c r="E98" s="110"/>
      <c r="F98" s="110"/>
      <c r="G98" s="110"/>
      <c r="H98" s="110"/>
      <c r="I98" s="110"/>
      <c r="J98" s="110"/>
      <c r="K98" s="113"/>
      <c r="L98" s="113"/>
      <c r="M98" s="110"/>
      <c r="N98" s="110"/>
      <c r="O98" s="110"/>
      <c r="P98" s="110"/>
      <c r="Q98" s="110"/>
      <c r="R98" s="110"/>
      <c r="S98" s="102"/>
    </row>
    <row r="99" spans="1:19">
      <c r="A99" s="132"/>
      <c r="B99" s="110"/>
      <c r="C99" s="110"/>
      <c r="D99" s="110"/>
      <c r="E99" s="110"/>
      <c r="F99" s="110"/>
      <c r="G99" s="110"/>
      <c r="H99" s="110"/>
      <c r="I99" s="110"/>
      <c r="J99" s="110"/>
      <c r="K99" s="113"/>
      <c r="L99" s="113"/>
      <c r="M99" s="110"/>
      <c r="N99" s="110"/>
      <c r="O99" s="110"/>
      <c r="P99" s="110"/>
      <c r="Q99" s="110"/>
      <c r="R99" s="110"/>
      <c r="S99" s="102"/>
    </row>
    <row r="100" spans="1:19" ht="13.5" thickBot="1">
      <c r="A100" s="133"/>
      <c r="B100" s="115"/>
      <c r="C100" s="115"/>
      <c r="D100" s="115"/>
      <c r="E100" s="115"/>
      <c r="F100" s="115"/>
      <c r="G100" s="115"/>
      <c r="H100" s="115"/>
      <c r="I100" s="115"/>
      <c r="J100" s="115"/>
      <c r="K100" s="116"/>
      <c r="L100" s="116"/>
      <c r="M100" s="115"/>
      <c r="N100" s="115"/>
      <c r="O100" s="115"/>
      <c r="P100" s="115"/>
      <c r="Q100" s="115"/>
      <c r="R100" s="115"/>
      <c r="S100" s="106"/>
    </row>
    <row r="102" spans="1:19">
      <c r="A102" s="90" t="s">
        <v>182</v>
      </c>
    </row>
    <row r="103" spans="1:19" ht="13.5" thickBot="1"/>
    <row r="104" spans="1:19" s="98" customFormat="1" ht="51">
      <c r="A104" s="131" t="s">
        <v>212</v>
      </c>
      <c r="B104" s="93" t="s">
        <v>180</v>
      </c>
      <c r="C104" s="93" t="s">
        <v>179</v>
      </c>
      <c r="D104" s="93" t="s">
        <v>178</v>
      </c>
      <c r="E104" s="94" t="s">
        <v>177</v>
      </c>
      <c r="F104" s="94" t="s">
        <v>176</v>
      </c>
      <c r="G104" s="93" t="s">
        <v>208</v>
      </c>
      <c r="H104" s="93" t="s">
        <v>175</v>
      </c>
      <c r="I104" s="93" t="s">
        <v>174</v>
      </c>
      <c r="J104" s="94" t="s">
        <v>173</v>
      </c>
      <c r="K104" s="95" t="s">
        <v>172</v>
      </c>
      <c r="L104" s="95" t="s">
        <v>171</v>
      </c>
      <c r="M104" s="94" t="s">
        <v>170</v>
      </c>
      <c r="N104" s="94" t="s">
        <v>169</v>
      </c>
      <c r="O104" s="94" t="s">
        <v>168</v>
      </c>
      <c r="P104" s="94" t="s">
        <v>167</v>
      </c>
      <c r="Q104" s="94" t="s">
        <v>166</v>
      </c>
      <c r="R104" s="94" t="s">
        <v>165</v>
      </c>
      <c r="S104" s="97" t="s">
        <v>164</v>
      </c>
    </row>
    <row r="105" spans="1:19">
      <c r="A105" s="132"/>
      <c r="B105" s="110"/>
      <c r="C105" s="110"/>
      <c r="D105" s="110"/>
      <c r="E105" s="110"/>
      <c r="F105" s="110"/>
      <c r="G105" s="110"/>
      <c r="H105" s="110"/>
      <c r="I105" s="110"/>
      <c r="J105" s="110"/>
      <c r="K105" s="113"/>
      <c r="L105" s="113"/>
      <c r="M105" s="110"/>
      <c r="N105" s="110"/>
      <c r="O105" s="110"/>
      <c r="P105" s="110"/>
      <c r="Q105" s="110"/>
      <c r="R105" s="110"/>
      <c r="S105" s="102"/>
    </row>
    <row r="106" spans="1:19">
      <c r="A106" s="132"/>
      <c r="B106" s="110"/>
      <c r="C106" s="110"/>
      <c r="D106" s="110"/>
      <c r="E106" s="110"/>
      <c r="F106" s="110"/>
      <c r="G106" s="110"/>
      <c r="H106" s="110"/>
      <c r="I106" s="110"/>
      <c r="J106" s="110"/>
      <c r="K106" s="113"/>
      <c r="L106" s="113"/>
      <c r="M106" s="110"/>
      <c r="N106" s="110"/>
      <c r="O106" s="110"/>
      <c r="P106" s="110"/>
      <c r="Q106" s="110"/>
      <c r="R106" s="110"/>
      <c r="S106" s="102"/>
    </row>
    <row r="107" spans="1:19">
      <c r="A107" s="132"/>
      <c r="B107" s="110"/>
      <c r="C107" s="110"/>
      <c r="D107" s="110"/>
      <c r="E107" s="110"/>
      <c r="F107" s="110"/>
      <c r="G107" s="110"/>
      <c r="H107" s="110"/>
      <c r="I107" s="110"/>
      <c r="J107" s="110"/>
      <c r="K107" s="113"/>
      <c r="L107" s="113"/>
      <c r="M107" s="110"/>
      <c r="N107" s="110"/>
      <c r="O107" s="110"/>
      <c r="P107" s="110"/>
      <c r="Q107" s="110"/>
      <c r="R107" s="110"/>
      <c r="S107" s="102"/>
    </row>
    <row r="108" spans="1:19">
      <c r="A108" s="132"/>
      <c r="B108" s="110"/>
      <c r="C108" s="110"/>
      <c r="D108" s="110"/>
      <c r="E108" s="110"/>
      <c r="F108" s="110"/>
      <c r="G108" s="110"/>
      <c r="H108" s="110"/>
      <c r="I108" s="110"/>
      <c r="J108" s="110"/>
      <c r="K108" s="113"/>
      <c r="L108" s="113"/>
      <c r="M108" s="110"/>
      <c r="N108" s="110"/>
      <c r="O108" s="110"/>
      <c r="P108" s="110"/>
      <c r="Q108" s="110"/>
      <c r="R108" s="110"/>
      <c r="S108" s="102"/>
    </row>
    <row r="109" spans="1:19">
      <c r="A109" s="132"/>
      <c r="B109" s="110"/>
      <c r="C109" s="110"/>
      <c r="D109" s="110"/>
      <c r="E109" s="110"/>
      <c r="F109" s="110"/>
      <c r="G109" s="110"/>
      <c r="H109" s="110"/>
      <c r="I109" s="110"/>
      <c r="J109" s="110"/>
      <c r="K109" s="113"/>
      <c r="L109" s="113"/>
      <c r="M109" s="110"/>
      <c r="N109" s="110"/>
      <c r="O109" s="110"/>
      <c r="P109" s="110"/>
      <c r="Q109" s="110"/>
      <c r="R109" s="110"/>
      <c r="S109" s="102"/>
    </row>
    <row r="110" spans="1:19" ht="13.5" thickBot="1">
      <c r="A110" s="133"/>
      <c r="B110" s="115"/>
      <c r="C110" s="115"/>
      <c r="D110" s="115"/>
      <c r="E110" s="115"/>
      <c r="F110" s="115"/>
      <c r="G110" s="115"/>
      <c r="H110" s="115"/>
      <c r="I110" s="115"/>
      <c r="J110" s="115"/>
      <c r="K110" s="116"/>
      <c r="L110" s="116"/>
      <c r="M110" s="115"/>
      <c r="N110" s="115"/>
      <c r="O110" s="115"/>
      <c r="P110" s="115"/>
      <c r="Q110" s="115"/>
      <c r="R110" s="115"/>
      <c r="S110" s="106"/>
    </row>
    <row r="114" spans="1:19" ht="13.5" thickBot="1">
      <c r="A114" s="90" t="s">
        <v>181</v>
      </c>
    </row>
    <row r="115" spans="1:19" s="98" customFormat="1" ht="51">
      <c r="A115" s="128" t="s">
        <v>212</v>
      </c>
      <c r="B115" s="125" t="s">
        <v>180</v>
      </c>
      <c r="C115" s="93" t="s">
        <v>179</v>
      </c>
      <c r="D115" s="93" t="s">
        <v>178</v>
      </c>
      <c r="E115" s="94" t="s">
        <v>177</v>
      </c>
      <c r="F115" s="94" t="s">
        <v>176</v>
      </c>
      <c r="G115" s="93" t="s">
        <v>208</v>
      </c>
      <c r="H115" s="93" t="s">
        <v>175</v>
      </c>
      <c r="I115" s="93" t="s">
        <v>174</v>
      </c>
      <c r="J115" s="94" t="s">
        <v>173</v>
      </c>
      <c r="K115" s="95" t="s">
        <v>172</v>
      </c>
      <c r="L115" s="95" t="s">
        <v>171</v>
      </c>
      <c r="M115" s="94" t="s">
        <v>170</v>
      </c>
      <c r="N115" s="94" t="s">
        <v>169</v>
      </c>
      <c r="O115" s="94" t="s">
        <v>168</v>
      </c>
      <c r="P115" s="94" t="s">
        <v>167</v>
      </c>
      <c r="Q115" s="94" t="s">
        <v>166</v>
      </c>
      <c r="R115" s="94" t="s">
        <v>165</v>
      </c>
      <c r="S115" s="97" t="s">
        <v>164</v>
      </c>
    </row>
    <row r="116" spans="1:19">
      <c r="A116" s="109"/>
      <c r="B116" s="129"/>
      <c r="C116" s="110"/>
      <c r="D116" s="110"/>
      <c r="E116" s="110"/>
      <c r="F116" s="110"/>
      <c r="G116" s="110"/>
      <c r="H116" s="110"/>
      <c r="I116" s="110"/>
      <c r="J116" s="110"/>
      <c r="K116" s="113"/>
      <c r="L116" s="113"/>
      <c r="M116" s="110"/>
      <c r="N116" s="110"/>
      <c r="O116" s="110"/>
      <c r="P116" s="110"/>
      <c r="Q116" s="110"/>
      <c r="R116" s="110"/>
      <c r="S116" s="102"/>
    </row>
    <row r="117" spans="1:19">
      <c r="A117" s="109"/>
      <c r="B117" s="129"/>
      <c r="C117" s="110"/>
      <c r="D117" s="110"/>
      <c r="E117" s="110"/>
      <c r="F117" s="110"/>
      <c r="G117" s="110"/>
      <c r="H117" s="110"/>
      <c r="I117" s="110"/>
      <c r="J117" s="110"/>
      <c r="K117" s="113"/>
      <c r="L117" s="113"/>
      <c r="M117" s="110"/>
      <c r="N117" s="110"/>
      <c r="O117" s="110"/>
      <c r="P117" s="110"/>
      <c r="Q117" s="110"/>
      <c r="R117" s="110"/>
      <c r="S117" s="102"/>
    </row>
    <row r="118" spans="1:19">
      <c r="A118" s="109"/>
      <c r="B118" s="129"/>
      <c r="C118" s="110"/>
      <c r="D118" s="110"/>
      <c r="E118" s="110"/>
      <c r="F118" s="110"/>
      <c r="G118" s="110"/>
      <c r="H118" s="110"/>
      <c r="I118" s="110"/>
      <c r="J118" s="110"/>
      <c r="K118" s="113"/>
      <c r="L118" s="113"/>
      <c r="M118" s="110"/>
      <c r="N118" s="110"/>
      <c r="O118" s="110"/>
      <c r="P118" s="110"/>
      <c r="Q118" s="110"/>
      <c r="R118" s="110"/>
      <c r="S118" s="102"/>
    </row>
    <row r="119" spans="1:19">
      <c r="A119" s="109"/>
      <c r="B119" s="129"/>
      <c r="C119" s="110"/>
      <c r="D119" s="110"/>
      <c r="E119" s="110"/>
      <c r="F119" s="110"/>
      <c r="G119" s="110"/>
      <c r="H119" s="110"/>
      <c r="I119" s="110"/>
      <c r="J119" s="110"/>
      <c r="K119" s="113"/>
      <c r="L119" s="113"/>
      <c r="M119" s="110"/>
      <c r="N119" s="110"/>
      <c r="O119" s="110"/>
      <c r="P119" s="110"/>
      <c r="Q119" s="110"/>
      <c r="R119" s="110"/>
      <c r="S119" s="102"/>
    </row>
    <row r="120" spans="1:19">
      <c r="A120" s="109"/>
      <c r="B120" s="129"/>
      <c r="C120" s="110"/>
      <c r="D120" s="110"/>
      <c r="E120" s="110"/>
      <c r="F120" s="110"/>
      <c r="G120" s="110"/>
      <c r="H120" s="110"/>
      <c r="I120" s="110"/>
      <c r="J120" s="110"/>
      <c r="K120" s="113"/>
      <c r="L120" s="113"/>
      <c r="M120" s="110"/>
      <c r="N120" s="110"/>
      <c r="O120" s="110"/>
      <c r="P120" s="110"/>
      <c r="Q120" s="110"/>
      <c r="R120" s="110"/>
      <c r="S120" s="102"/>
    </row>
    <row r="121" spans="1:19">
      <c r="A121" s="109"/>
      <c r="B121" s="129"/>
      <c r="C121" s="110"/>
      <c r="D121" s="110"/>
      <c r="E121" s="110"/>
      <c r="F121" s="110"/>
      <c r="G121" s="110"/>
      <c r="H121" s="110"/>
      <c r="I121" s="110"/>
      <c r="J121" s="110"/>
      <c r="K121" s="113"/>
      <c r="L121" s="113"/>
      <c r="M121" s="110"/>
      <c r="N121" s="110"/>
      <c r="O121" s="110"/>
      <c r="P121" s="110"/>
      <c r="Q121" s="110"/>
      <c r="R121" s="110"/>
      <c r="S121" s="102"/>
    </row>
    <row r="122" spans="1:19">
      <c r="A122" s="109"/>
      <c r="B122" s="129"/>
      <c r="C122" s="110"/>
      <c r="D122" s="110"/>
      <c r="E122" s="110"/>
      <c r="F122" s="110"/>
      <c r="G122" s="110"/>
      <c r="H122" s="110"/>
      <c r="I122" s="110"/>
      <c r="J122" s="110"/>
      <c r="K122" s="113"/>
      <c r="L122" s="113"/>
      <c r="M122" s="110"/>
      <c r="N122" s="110"/>
      <c r="O122" s="110"/>
      <c r="P122" s="110"/>
      <c r="Q122" s="110"/>
      <c r="R122" s="110"/>
      <c r="S122" s="102"/>
    </row>
    <row r="123" spans="1:19">
      <c r="A123" s="109"/>
      <c r="B123" s="129"/>
      <c r="C123" s="110"/>
      <c r="D123" s="110"/>
      <c r="E123" s="110"/>
      <c r="F123" s="110"/>
      <c r="G123" s="110"/>
      <c r="H123" s="110"/>
      <c r="I123" s="110"/>
      <c r="J123" s="110"/>
      <c r="K123" s="113"/>
      <c r="L123" s="113"/>
      <c r="M123" s="110"/>
      <c r="N123" s="110"/>
      <c r="O123" s="110"/>
      <c r="P123" s="110"/>
      <c r="Q123" s="110"/>
      <c r="R123" s="110"/>
      <c r="S123" s="102"/>
    </row>
    <row r="124" spans="1:19">
      <c r="A124" s="109"/>
      <c r="B124" s="129"/>
      <c r="C124" s="110"/>
      <c r="D124" s="110"/>
      <c r="E124" s="110"/>
      <c r="F124" s="110"/>
      <c r="G124" s="110"/>
      <c r="H124" s="110"/>
      <c r="I124" s="110"/>
      <c r="J124" s="110"/>
      <c r="K124" s="113"/>
      <c r="L124" s="113"/>
      <c r="M124" s="110"/>
      <c r="N124" s="110"/>
      <c r="O124" s="110"/>
      <c r="P124" s="110"/>
      <c r="Q124" s="110"/>
      <c r="R124" s="110"/>
      <c r="S124" s="102"/>
    </row>
    <row r="125" spans="1:19">
      <c r="A125" s="109"/>
      <c r="B125" s="129"/>
      <c r="C125" s="110"/>
      <c r="D125" s="110"/>
      <c r="E125" s="110"/>
      <c r="F125" s="110"/>
      <c r="G125" s="110"/>
      <c r="H125" s="110"/>
      <c r="I125" s="110"/>
      <c r="J125" s="110"/>
      <c r="K125" s="113"/>
      <c r="L125" s="113"/>
      <c r="M125" s="110"/>
      <c r="N125" s="110"/>
      <c r="O125" s="110"/>
      <c r="P125" s="110"/>
      <c r="Q125" s="110"/>
      <c r="R125" s="110"/>
      <c r="S125" s="102"/>
    </row>
    <row r="126" spans="1:19">
      <c r="A126" s="109"/>
      <c r="B126" s="129"/>
      <c r="C126" s="110"/>
      <c r="D126" s="110"/>
      <c r="E126" s="110"/>
      <c r="F126" s="110"/>
      <c r="G126" s="110"/>
      <c r="H126" s="110"/>
      <c r="I126" s="110"/>
      <c r="J126" s="110"/>
      <c r="K126" s="113"/>
      <c r="L126" s="113"/>
      <c r="M126" s="110"/>
      <c r="N126" s="110"/>
      <c r="O126" s="110"/>
      <c r="P126" s="110"/>
      <c r="Q126" s="110"/>
      <c r="R126" s="110"/>
      <c r="S126" s="102"/>
    </row>
    <row r="127" spans="1:19">
      <c r="A127" s="109"/>
      <c r="B127" s="129"/>
      <c r="C127" s="110"/>
      <c r="D127" s="110"/>
      <c r="E127" s="110"/>
      <c r="F127" s="110"/>
      <c r="G127" s="110"/>
      <c r="H127" s="110"/>
      <c r="I127" s="110"/>
      <c r="J127" s="110"/>
      <c r="K127" s="113"/>
      <c r="L127" s="113"/>
      <c r="M127" s="110"/>
      <c r="N127" s="110"/>
      <c r="O127" s="110"/>
      <c r="P127" s="110"/>
      <c r="Q127" s="110"/>
      <c r="R127" s="110"/>
      <c r="S127" s="102"/>
    </row>
    <row r="128" spans="1:19" ht="13.5" thickBot="1">
      <c r="A128" s="114"/>
      <c r="B128" s="130"/>
      <c r="C128" s="115"/>
      <c r="D128" s="115"/>
      <c r="E128" s="115"/>
      <c r="F128" s="115"/>
      <c r="G128" s="115"/>
      <c r="H128" s="115"/>
      <c r="I128" s="115"/>
      <c r="J128" s="115"/>
      <c r="K128" s="116"/>
      <c r="L128" s="116"/>
      <c r="M128" s="115"/>
      <c r="N128" s="115"/>
      <c r="O128" s="115"/>
      <c r="P128" s="115"/>
      <c r="Q128" s="115"/>
      <c r="R128" s="115"/>
      <c r="S128" s="106"/>
    </row>
  </sheetData>
  <pageMargins left="0.7" right="0.7" top="0.75" bottom="0.75" header="0.3" footer="0.3"/>
  <pageSetup paperSize="5" scale="58" orientation="landscape" r:id="rId1"/>
  <rowBreaks count="2" manualBreakCount="2">
    <brk id="48" max="16383" man="1"/>
    <brk id="9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94"/>
  <sheetViews>
    <sheetView topLeftCell="A178" workbookViewId="0">
      <selection activeCell="D4" sqref="D4"/>
    </sheetView>
  </sheetViews>
  <sheetFormatPr defaultRowHeight="12.75"/>
  <cols>
    <col min="1" max="1" width="11.140625" style="82" customWidth="1"/>
    <col min="2" max="2" width="25.140625" style="82" customWidth="1"/>
    <col min="3" max="3" width="21.5703125" style="82" bestFit="1" customWidth="1"/>
    <col min="4" max="5" width="21.5703125" style="82" customWidth="1"/>
    <col min="6" max="6" width="25" style="82" customWidth="1"/>
    <col min="7" max="7" width="16.5703125" style="82" customWidth="1"/>
    <col min="8" max="8" width="12.42578125" style="82" bestFit="1" customWidth="1"/>
    <col min="9" max="9" width="12" style="82" bestFit="1" customWidth="1"/>
    <col min="10" max="10" width="17.7109375" style="82" customWidth="1"/>
    <col min="11" max="11" width="16" style="82" customWidth="1"/>
    <col min="12" max="12" width="12.85546875" style="82" customWidth="1"/>
    <col min="13" max="13" width="9.140625" style="82"/>
    <col min="14" max="14" width="10.5703125" style="82" customWidth="1"/>
    <col min="15" max="15" width="16.7109375" style="82" customWidth="1"/>
    <col min="16" max="16" width="16" style="82" customWidth="1"/>
    <col min="17" max="17" width="12.140625" style="82" customWidth="1"/>
    <col min="18" max="18" width="10.85546875" style="82" customWidth="1"/>
    <col min="19" max="19" width="18.85546875" style="82" customWidth="1"/>
    <col min="20" max="16384" width="9.140625" style="82"/>
  </cols>
  <sheetData>
    <row r="1" spans="1:19">
      <c r="A1" s="90" t="s">
        <v>191</v>
      </c>
      <c r="C1" s="82" t="s">
        <v>190</v>
      </c>
    </row>
    <row r="2" spans="1:19">
      <c r="A2" s="90" t="s">
        <v>213</v>
      </c>
      <c r="B2" s="85"/>
      <c r="C2" s="137"/>
    </row>
    <row r="3" spans="1:19">
      <c r="J3" s="86" t="s">
        <v>199</v>
      </c>
      <c r="K3" s="86"/>
      <c r="L3" s="86"/>
      <c r="M3" s="86"/>
      <c r="N3" s="86"/>
      <c r="O3" s="89"/>
      <c r="P3" s="89"/>
    </row>
    <row r="4" spans="1:19">
      <c r="J4" s="90"/>
      <c r="K4" s="86" t="s">
        <v>188</v>
      </c>
      <c r="L4" s="119"/>
      <c r="M4" s="86"/>
      <c r="N4" s="90"/>
    </row>
    <row r="6" spans="1:19">
      <c r="A6" s="92" t="s">
        <v>198</v>
      </c>
    </row>
    <row r="7" spans="1:19">
      <c r="A7" s="90" t="s">
        <v>183</v>
      </c>
    </row>
    <row r="8" spans="1:19" ht="13.5" thickBot="1"/>
    <row r="9" spans="1:19" s="98" customFormat="1" ht="38.25">
      <c r="A9" s="131" t="s">
        <v>212</v>
      </c>
      <c r="B9" s="93" t="s">
        <v>180</v>
      </c>
      <c r="C9" s="93" t="s">
        <v>179</v>
      </c>
      <c r="D9" s="93" t="s">
        <v>178</v>
      </c>
      <c r="E9" s="94" t="s">
        <v>177</v>
      </c>
      <c r="F9" s="94" t="s">
        <v>176</v>
      </c>
      <c r="G9" s="93" t="s">
        <v>208</v>
      </c>
      <c r="H9" s="93" t="s">
        <v>175</v>
      </c>
      <c r="I9" s="93" t="s">
        <v>174</v>
      </c>
      <c r="J9" s="94" t="s">
        <v>173</v>
      </c>
      <c r="K9" s="94" t="s">
        <v>172</v>
      </c>
      <c r="L9" s="94" t="s">
        <v>171</v>
      </c>
      <c r="M9" s="94" t="s">
        <v>170</v>
      </c>
      <c r="N9" s="94" t="s">
        <v>169</v>
      </c>
      <c r="O9" s="94" t="s">
        <v>168</v>
      </c>
      <c r="P9" s="94" t="s">
        <v>167</v>
      </c>
      <c r="Q9" s="94" t="s">
        <v>166</v>
      </c>
      <c r="R9" s="94" t="s">
        <v>165</v>
      </c>
      <c r="S9" s="97" t="s">
        <v>164</v>
      </c>
    </row>
    <row r="10" spans="1:19">
      <c r="A10" s="132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02"/>
    </row>
    <row r="11" spans="1:19">
      <c r="A11" s="132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02"/>
    </row>
    <row r="12" spans="1:19">
      <c r="A12" s="132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02"/>
    </row>
    <row r="13" spans="1:19">
      <c r="A13" s="132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02"/>
    </row>
    <row r="14" spans="1:19">
      <c r="A14" s="132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02"/>
    </row>
    <row r="15" spans="1:19" ht="13.5" thickBot="1">
      <c r="A15" s="133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06"/>
    </row>
    <row r="18" spans="1:19">
      <c r="A18" s="90" t="s">
        <v>182</v>
      </c>
    </row>
    <row r="19" spans="1:19" ht="13.5" thickBot="1"/>
    <row r="20" spans="1:19" s="98" customFormat="1" ht="38.25">
      <c r="A20" s="131" t="s">
        <v>212</v>
      </c>
      <c r="B20" s="93" t="s">
        <v>180</v>
      </c>
      <c r="C20" s="93" t="s">
        <v>179</v>
      </c>
      <c r="D20" s="93" t="s">
        <v>178</v>
      </c>
      <c r="E20" s="94" t="s">
        <v>177</v>
      </c>
      <c r="F20" s="94" t="s">
        <v>176</v>
      </c>
      <c r="G20" s="93" t="s">
        <v>208</v>
      </c>
      <c r="H20" s="93" t="s">
        <v>175</v>
      </c>
      <c r="I20" s="93" t="s">
        <v>174</v>
      </c>
      <c r="J20" s="94" t="s">
        <v>173</v>
      </c>
      <c r="K20" s="94" t="s">
        <v>172</v>
      </c>
      <c r="L20" s="94" t="s">
        <v>171</v>
      </c>
      <c r="M20" s="94" t="s">
        <v>170</v>
      </c>
      <c r="N20" s="94" t="s">
        <v>169</v>
      </c>
      <c r="O20" s="94" t="s">
        <v>168</v>
      </c>
      <c r="P20" s="94" t="s">
        <v>167</v>
      </c>
      <c r="Q20" s="94" t="s">
        <v>166</v>
      </c>
      <c r="R20" s="94" t="s">
        <v>165</v>
      </c>
      <c r="S20" s="97" t="s">
        <v>164</v>
      </c>
    </row>
    <row r="21" spans="1:19">
      <c r="A21" s="132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02"/>
    </row>
    <row r="22" spans="1:19">
      <c r="A22" s="132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02"/>
    </row>
    <row r="23" spans="1:19">
      <c r="A23" s="132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02"/>
    </row>
    <row r="24" spans="1:19">
      <c r="A24" s="132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02"/>
    </row>
    <row r="25" spans="1:19">
      <c r="A25" s="132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02"/>
    </row>
    <row r="26" spans="1:19" ht="13.5" thickBot="1">
      <c r="A26" s="133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06"/>
    </row>
    <row r="29" spans="1:19">
      <c r="A29" s="90" t="s">
        <v>192</v>
      </c>
    </row>
    <row r="30" spans="1:19" ht="13.5" thickBot="1">
      <c r="B30" s="90"/>
    </row>
    <row r="31" spans="1:19" s="98" customFormat="1" ht="38.25">
      <c r="A31" s="128" t="s">
        <v>212</v>
      </c>
      <c r="B31" s="93" t="s">
        <v>180</v>
      </c>
      <c r="C31" s="93" t="s">
        <v>179</v>
      </c>
      <c r="D31" s="93" t="s">
        <v>178</v>
      </c>
      <c r="E31" s="94" t="s">
        <v>177</v>
      </c>
      <c r="F31" s="94" t="s">
        <v>176</v>
      </c>
      <c r="G31" s="93" t="s">
        <v>208</v>
      </c>
      <c r="H31" s="93" t="s">
        <v>175</v>
      </c>
      <c r="I31" s="93" t="s">
        <v>174</v>
      </c>
      <c r="J31" s="94" t="s">
        <v>173</v>
      </c>
      <c r="K31" s="94" t="s">
        <v>172</v>
      </c>
      <c r="L31" s="94" t="s">
        <v>171</v>
      </c>
      <c r="M31" s="94" t="s">
        <v>170</v>
      </c>
      <c r="N31" s="94" t="s">
        <v>169</v>
      </c>
      <c r="O31" s="94" t="s">
        <v>168</v>
      </c>
      <c r="P31" s="94" t="s">
        <v>167</v>
      </c>
      <c r="Q31" s="94" t="s">
        <v>166</v>
      </c>
      <c r="R31" s="94" t="s">
        <v>165</v>
      </c>
      <c r="S31" s="97" t="s">
        <v>164</v>
      </c>
    </row>
    <row r="32" spans="1:19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02"/>
    </row>
    <row r="33" spans="1:19">
      <c r="A33" s="109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02"/>
    </row>
    <row r="34" spans="1:19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02"/>
    </row>
    <row r="35" spans="1:19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02"/>
    </row>
    <row r="36" spans="1:19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02"/>
    </row>
    <row r="37" spans="1:19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02"/>
    </row>
    <row r="38" spans="1:19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02"/>
    </row>
    <row r="39" spans="1:19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02"/>
    </row>
    <row r="40" spans="1:19" ht="13.5" thickBot="1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06"/>
    </row>
    <row r="43" spans="1:19">
      <c r="A43" s="92" t="s">
        <v>197</v>
      </c>
    </row>
    <row r="44" spans="1:19">
      <c r="A44" s="90" t="s">
        <v>183</v>
      </c>
    </row>
    <row r="45" spans="1:19" ht="13.5" thickBot="1"/>
    <row r="46" spans="1:19" s="98" customFormat="1" ht="38.25">
      <c r="A46" s="128" t="s">
        <v>212</v>
      </c>
      <c r="B46" s="93" t="s">
        <v>180</v>
      </c>
      <c r="C46" s="93" t="s">
        <v>179</v>
      </c>
      <c r="D46" s="93" t="s">
        <v>178</v>
      </c>
      <c r="E46" s="94" t="s">
        <v>177</v>
      </c>
      <c r="F46" s="94" t="s">
        <v>176</v>
      </c>
      <c r="G46" s="93" t="s">
        <v>208</v>
      </c>
      <c r="H46" s="93" t="s">
        <v>175</v>
      </c>
      <c r="I46" s="93" t="s">
        <v>174</v>
      </c>
      <c r="J46" s="94" t="s">
        <v>173</v>
      </c>
      <c r="K46" s="94" t="s">
        <v>172</v>
      </c>
      <c r="L46" s="94" t="s">
        <v>171</v>
      </c>
      <c r="M46" s="94" t="s">
        <v>170</v>
      </c>
      <c r="N46" s="94" t="s">
        <v>169</v>
      </c>
      <c r="O46" s="94" t="s">
        <v>168</v>
      </c>
      <c r="P46" s="94" t="s">
        <v>167</v>
      </c>
      <c r="Q46" s="94" t="s">
        <v>166</v>
      </c>
      <c r="R46" s="94" t="s">
        <v>165</v>
      </c>
      <c r="S46" s="97" t="s">
        <v>164</v>
      </c>
    </row>
    <row r="47" spans="1:19">
      <c r="A47" s="109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02"/>
    </row>
    <row r="48" spans="1:19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02"/>
    </row>
    <row r="49" spans="1:19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02"/>
    </row>
    <row r="50" spans="1:19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02"/>
    </row>
    <row r="51" spans="1:19" ht="18" customHeight="1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02"/>
    </row>
    <row r="52" spans="1:19" ht="18" customHeight="1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02"/>
    </row>
    <row r="53" spans="1:19" ht="18" customHeight="1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02"/>
    </row>
    <row r="54" spans="1:19" ht="18" customHeight="1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02"/>
    </row>
    <row r="55" spans="1:19" ht="12.75" customHeight="1" thickBot="1">
      <c r="A55" s="114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06"/>
    </row>
    <row r="56" spans="1:19" ht="12.75" customHeight="1"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</row>
    <row r="57" spans="1:19" ht="12.75" customHeight="1">
      <c r="A57" s="90" t="s">
        <v>182</v>
      </c>
    </row>
    <row r="58" spans="1:19" ht="12.75" customHeight="1" thickBot="1"/>
    <row r="59" spans="1:19" s="98" customFormat="1" ht="46.5" customHeight="1">
      <c r="A59" s="128" t="s">
        <v>212</v>
      </c>
      <c r="B59" s="93" t="s">
        <v>180</v>
      </c>
      <c r="C59" s="93" t="s">
        <v>179</v>
      </c>
      <c r="D59" s="93" t="s">
        <v>178</v>
      </c>
      <c r="E59" s="94" t="s">
        <v>177</v>
      </c>
      <c r="F59" s="94" t="s">
        <v>176</v>
      </c>
      <c r="G59" s="93" t="s">
        <v>208</v>
      </c>
      <c r="H59" s="93" t="s">
        <v>175</v>
      </c>
      <c r="I59" s="93" t="s">
        <v>174</v>
      </c>
      <c r="J59" s="94" t="s">
        <v>173</v>
      </c>
      <c r="K59" s="94" t="s">
        <v>172</v>
      </c>
      <c r="L59" s="94" t="s">
        <v>171</v>
      </c>
      <c r="M59" s="94" t="s">
        <v>170</v>
      </c>
      <c r="N59" s="94" t="s">
        <v>169</v>
      </c>
      <c r="O59" s="94" t="s">
        <v>168</v>
      </c>
      <c r="P59" s="94" t="s">
        <v>167</v>
      </c>
      <c r="Q59" s="94" t="s">
        <v>166</v>
      </c>
      <c r="R59" s="94" t="s">
        <v>165</v>
      </c>
      <c r="S59" s="97" t="s">
        <v>164</v>
      </c>
    </row>
    <row r="60" spans="1:19" ht="12.75" customHeight="1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02"/>
    </row>
    <row r="61" spans="1:19" ht="12.75" customHeight="1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02"/>
    </row>
    <row r="62" spans="1:19" ht="12.75" customHeight="1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02"/>
    </row>
    <row r="63" spans="1:19" ht="12.75" customHeight="1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02"/>
    </row>
    <row r="64" spans="1:19" ht="12.75" customHeight="1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02"/>
    </row>
    <row r="65" spans="1:19" ht="12.75" customHeight="1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02"/>
    </row>
    <row r="66" spans="1:19" ht="12.75" customHeight="1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02"/>
    </row>
    <row r="67" spans="1:19" ht="12.75" customHeight="1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02"/>
    </row>
    <row r="68" spans="1:19" ht="12.75" customHeight="1" thickBo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06"/>
    </row>
    <row r="69" spans="1:19" ht="12.75" customHeight="1"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</row>
    <row r="70" spans="1:19"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</row>
    <row r="72" spans="1:19">
      <c r="A72" s="90" t="s">
        <v>192</v>
      </c>
    </row>
    <row r="73" spans="1:19" ht="13.5" thickBot="1">
      <c r="B73" s="90"/>
    </row>
    <row r="74" spans="1:19" s="98" customFormat="1" ht="57" customHeight="1">
      <c r="A74" s="128" t="s">
        <v>212</v>
      </c>
      <c r="B74" s="93" t="s">
        <v>180</v>
      </c>
      <c r="C74" s="93" t="s">
        <v>179</v>
      </c>
      <c r="D74" s="93" t="s">
        <v>178</v>
      </c>
      <c r="E74" s="94" t="s">
        <v>177</v>
      </c>
      <c r="F74" s="94" t="s">
        <v>176</v>
      </c>
      <c r="G74" s="93" t="s">
        <v>208</v>
      </c>
      <c r="H74" s="93" t="s">
        <v>175</v>
      </c>
      <c r="I74" s="93" t="s">
        <v>174</v>
      </c>
      <c r="J74" s="94" t="s">
        <v>173</v>
      </c>
      <c r="K74" s="94" t="s">
        <v>172</v>
      </c>
      <c r="L74" s="94" t="s">
        <v>171</v>
      </c>
      <c r="M74" s="94" t="s">
        <v>170</v>
      </c>
      <c r="N74" s="94" t="s">
        <v>169</v>
      </c>
      <c r="O74" s="94" t="s">
        <v>168</v>
      </c>
      <c r="P74" s="94" t="s">
        <v>167</v>
      </c>
      <c r="Q74" s="94" t="s">
        <v>166</v>
      </c>
      <c r="R74" s="94" t="s">
        <v>165</v>
      </c>
      <c r="S74" s="97" t="s">
        <v>164</v>
      </c>
    </row>
    <row r="75" spans="1:19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02"/>
    </row>
    <row r="76" spans="1:19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02"/>
    </row>
    <row r="77" spans="1:19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02"/>
    </row>
    <row r="78" spans="1:19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02"/>
    </row>
    <row r="79" spans="1:19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02"/>
    </row>
    <row r="80" spans="1:19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02"/>
    </row>
    <row r="81" spans="1:19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02"/>
    </row>
    <row r="82" spans="1:19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02"/>
    </row>
    <row r="83" spans="1:19" ht="13.5" thickBot="1">
      <c r="A83" s="114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06"/>
    </row>
    <row r="86" spans="1:19">
      <c r="A86" s="92" t="s">
        <v>196</v>
      </c>
    </row>
    <row r="87" spans="1:19">
      <c r="A87" s="90" t="s">
        <v>183</v>
      </c>
    </row>
    <row r="88" spans="1:19" ht="13.5" thickBot="1"/>
    <row r="89" spans="1:19" s="98" customFormat="1" ht="38.25">
      <c r="A89" s="131" t="s">
        <v>212</v>
      </c>
      <c r="B89" s="93" t="s">
        <v>180</v>
      </c>
      <c r="C89" s="93" t="s">
        <v>179</v>
      </c>
      <c r="D89" s="93" t="s">
        <v>178</v>
      </c>
      <c r="E89" s="94" t="s">
        <v>177</v>
      </c>
      <c r="F89" s="94" t="s">
        <v>176</v>
      </c>
      <c r="G89" s="93" t="s">
        <v>208</v>
      </c>
      <c r="H89" s="93" t="s">
        <v>175</v>
      </c>
      <c r="I89" s="93" t="s">
        <v>174</v>
      </c>
      <c r="J89" s="94" t="s">
        <v>173</v>
      </c>
      <c r="K89" s="94" t="s">
        <v>172</v>
      </c>
      <c r="L89" s="94" t="s">
        <v>171</v>
      </c>
      <c r="M89" s="94" t="s">
        <v>170</v>
      </c>
      <c r="N89" s="94" t="s">
        <v>169</v>
      </c>
      <c r="O89" s="94" t="s">
        <v>168</v>
      </c>
      <c r="P89" s="94" t="s">
        <v>167</v>
      </c>
      <c r="Q89" s="94" t="s">
        <v>166</v>
      </c>
      <c r="R89" s="94" t="s">
        <v>165</v>
      </c>
      <c r="S89" s="97" t="s">
        <v>164</v>
      </c>
    </row>
    <row r="90" spans="1:19">
      <c r="A90" s="132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02"/>
    </row>
    <row r="91" spans="1:19">
      <c r="A91" s="132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02"/>
    </row>
    <row r="92" spans="1:19">
      <c r="A92" s="132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02"/>
    </row>
    <row r="93" spans="1:19">
      <c r="A93" s="132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02"/>
    </row>
    <row r="94" spans="1:19">
      <c r="A94" s="132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02"/>
    </row>
    <row r="95" spans="1:19" ht="13.5" thickBot="1">
      <c r="A95" s="133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06"/>
    </row>
    <row r="96" spans="1:19"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</row>
    <row r="97" spans="1:19">
      <c r="A97" s="90" t="s">
        <v>182</v>
      </c>
    </row>
    <row r="98" spans="1:19" ht="13.5" thickBot="1"/>
    <row r="99" spans="1:19" s="98" customFormat="1" ht="38.25">
      <c r="A99" s="128" t="s">
        <v>212</v>
      </c>
      <c r="B99" s="93" t="s">
        <v>180</v>
      </c>
      <c r="C99" s="93" t="s">
        <v>179</v>
      </c>
      <c r="D99" s="93" t="s">
        <v>178</v>
      </c>
      <c r="E99" s="94" t="s">
        <v>177</v>
      </c>
      <c r="F99" s="94" t="s">
        <v>176</v>
      </c>
      <c r="G99" s="93" t="s">
        <v>208</v>
      </c>
      <c r="H99" s="93" t="s">
        <v>175</v>
      </c>
      <c r="I99" s="93" t="s">
        <v>174</v>
      </c>
      <c r="J99" s="94" t="s">
        <v>173</v>
      </c>
      <c r="K99" s="94" t="s">
        <v>172</v>
      </c>
      <c r="L99" s="94" t="s">
        <v>171</v>
      </c>
      <c r="M99" s="94" t="s">
        <v>170</v>
      </c>
      <c r="N99" s="94" t="s">
        <v>169</v>
      </c>
      <c r="O99" s="94" t="s">
        <v>168</v>
      </c>
      <c r="P99" s="94" t="s">
        <v>167</v>
      </c>
      <c r="Q99" s="94" t="s">
        <v>166</v>
      </c>
      <c r="R99" s="94" t="s">
        <v>165</v>
      </c>
      <c r="S99" s="97" t="s">
        <v>164</v>
      </c>
    </row>
    <row r="100" spans="1:19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02"/>
    </row>
    <row r="101" spans="1:19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02"/>
    </row>
    <row r="102" spans="1:19">
      <c r="A102" s="109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02"/>
    </row>
    <row r="103" spans="1:19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02"/>
    </row>
    <row r="104" spans="1:19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02"/>
    </row>
    <row r="105" spans="1:19" ht="13.5" thickBot="1">
      <c r="A105" s="114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06"/>
    </row>
    <row r="106" spans="1:19"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</row>
    <row r="107" spans="1:19"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</row>
    <row r="109" spans="1:19">
      <c r="A109" s="90" t="s">
        <v>192</v>
      </c>
    </row>
    <row r="110" spans="1:19" ht="13.5" thickBot="1">
      <c r="B110" s="90"/>
    </row>
    <row r="111" spans="1:19" s="98" customFormat="1" ht="38.25">
      <c r="A111" s="128" t="s">
        <v>212</v>
      </c>
      <c r="B111" s="93" t="s">
        <v>180</v>
      </c>
      <c r="C111" s="93" t="s">
        <v>179</v>
      </c>
      <c r="D111" s="93" t="s">
        <v>178</v>
      </c>
      <c r="E111" s="94" t="s">
        <v>177</v>
      </c>
      <c r="F111" s="94" t="s">
        <v>176</v>
      </c>
      <c r="G111" s="93" t="s">
        <v>208</v>
      </c>
      <c r="H111" s="93" t="s">
        <v>175</v>
      </c>
      <c r="I111" s="93" t="s">
        <v>174</v>
      </c>
      <c r="J111" s="94" t="s">
        <v>173</v>
      </c>
      <c r="K111" s="94" t="s">
        <v>172</v>
      </c>
      <c r="L111" s="94" t="s">
        <v>171</v>
      </c>
      <c r="M111" s="94" t="s">
        <v>170</v>
      </c>
      <c r="N111" s="94" t="s">
        <v>169</v>
      </c>
      <c r="O111" s="94" t="s">
        <v>168</v>
      </c>
      <c r="P111" s="94" t="s">
        <v>167</v>
      </c>
      <c r="Q111" s="94" t="s">
        <v>166</v>
      </c>
      <c r="R111" s="94" t="s">
        <v>165</v>
      </c>
      <c r="S111" s="97" t="s">
        <v>164</v>
      </c>
    </row>
    <row r="112" spans="1:19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02"/>
    </row>
    <row r="113" spans="1:19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02"/>
    </row>
    <row r="114" spans="1:19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02"/>
    </row>
    <row r="115" spans="1:19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02"/>
    </row>
    <row r="116" spans="1:19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02"/>
    </row>
    <row r="117" spans="1:19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02"/>
    </row>
    <row r="118" spans="1:19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02"/>
    </row>
    <row r="119" spans="1:19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02"/>
    </row>
    <row r="120" spans="1:19" ht="13.5" thickBot="1">
      <c r="A120" s="114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06"/>
    </row>
    <row r="122" spans="1:19">
      <c r="A122" s="92" t="s">
        <v>195</v>
      </c>
    </row>
    <row r="123" spans="1:19">
      <c r="A123" s="90" t="s">
        <v>183</v>
      </c>
    </row>
    <row r="124" spans="1:19" ht="13.5" thickBot="1"/>
    <row r="125" spans="1:19" s="98" customFormat="1" ht="38.25">
      <c r="A125" s="131" t="s">
        <v>212</v>
      </c>
      <c r="B125" s="93" t="s">
        <v>180</v>
      </c>
      <c r="C125" s="93" t="s">
        <v>179</v>
      </c>
      <c r="D125" s="93" t="s">
        <v>178</v>
      </c>
      <c r="E125" s="94" t="s">
        <v>177</v>
      </c>
      <c r="F125" s="94" t="s">
        <v>176</v>
      </c>
      <c r="G125" s="93" t="s">
        <v>208</v>
      </c>
      <c r="H125" s="93" t="s">
        <v>175</v>
      </c>
      <c r="I125" s="93" t="s">
        <v>174</v>
      </c>
      <c r="J125" s="94" t="s">
        <v>173</v>
      </c>
      <c r="K125" s="94" t="s">
        <v>172</v>
      </c>
      <c r="L125" s="94" t="s">
        <v>171</v>
      </c>
      <c r="M125" s="94" t="s">
        <v>170</v>
      </c>
      <c r="N125" s="94" t="s">
        <v>169</v>
      </c>
      <c r="O125" s="94" t="s">
        <v>168</v>
      </c>
      <c r="P125" s="94" t="s">
        <v>167</v>
      </c>
      <c r="Q125" s="94" t="s">
        <v>166</v>
      </c>
      <c r="R125" s="94" t="s">
        <v>165</v>
      </c>
      <c r="S125" s="97" t="s">
        <v>164</v>
      </c>
    </row>
    <row r="126" spans="1:19">
      <c r="A126" s="132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02"/>
    </row>
    <row r="127" spans="1:19">
      <c r="A127" s="132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02"/>
    </row>
    <row r="128" spans="1:19">
      <c r="A128" s="132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02"/>
    </row>
    <row r="129" spans="1:19" ht="9.75" customHeight="1">
      <c r="A129" s="132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02"/>
    </row>
    <row r="130" spans="1:19">
      <c r="A130" s="132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02"/>
    </row>
    <row r="131" spans="1:19" ht="13.5" thickBot="1">
      <c r="A131" s="133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06"/>
    </row>
    <row r="132" spans="1:19"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</row>
    <row r="133" spans="1:19"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</row>
    <row r="134" spans="1:19">
      <c r="A134" s="90" t="s">
        <v>193</v>
      </c>
    </row>
    <row r="135" spans="1:19" ht="13.5" thickBot="1"/>
    <row r="136" spans="1:19" s="98" customFormat="1" ht="54" customHeight="1">
      <c r="A136" s="131" t="s">
        <v>212</v>
      </c>
      <c r="B136" s="93" t="s">
        <v>180</v>
      </c>
      <c r="C136" s="93" t="s">
        <v>179</v>
      </c>
      <c r="D136" s="93" t="s">
        <v>178</v>
      </c>
      <c r="E136" s="94" t="s">
        <v>177</v>
      </c>
      <c r="F136" s="94" t="s">
        <v>176</v>
      </c>
      <c r="G136" s="93" t="s">
        <v>208</v>
      </c>
      <c r="H136" s="93" t="s">
        <v>175</v>
      </c>
      <c r="I136" s="93" t="s">
        <v>174</v>
      </c>
      <c r="J136" s="94" t="s">
        <v>173</v>
      </c>
      <c r="K136" s="94" t="s">
        <v>172</v>
      </c>
      <c r="L136" s="94" t="s">
        <v>171</v>
      </c>
      <c r="M136" s="94" t="s">
        <v>170</v>
      </c>
      <c r="N136" s="94" t="s">
        <v>169</v>
      </c>
      <c r="O136" s="94" t="s">
        <v>168</v>
      </c>
      <c r="P136" s="94" t="s">
        <v>167</v>
      </c>
      <c r="Q136" s="94" t="s">
        <v>166</v>
      </c>
      <c r="R136" s="94" t="s">
        <v>165</v>
      </c>
      <c r="S136" s="97" t="s">
        <v>164</v>
      </c>
    </row>
    <row r="137" spans="1:19">
      <c r="A137" s="132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02"/>
    </row>
    <row r="138" spans="1:19">
      <c r="A138" s="132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02"/>
    </row>
    <row r="139" spans="1:19">
      <c r="A139" s="132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02"/>
    </row>
    <row r="140" spans="1:19">
      <c r="A140" s="132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02"/>
    </row>
    <row r="141" spans="1:19">
      <c r="A141" s="132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02"/>
    </row>
    <row r="142" spans="1:19" ht="13.5" thickBot="1">
      <c r="A142" s="133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06"/>
    </row>
    <row r="143" spans="1:19"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</row>
    <row r="145" spans="1:19">
      <c r="A145" s="90" t="s">
        <v>192</v>
      </c>
    </row>
    <row r="146" spans="1:19" ht="12" customHeight="1" thickBot="1">
      <c r="B146" s="90"/>
    </row>
    <row r="147" spans="1:19" s="98" customFormat="1" ht="38.25">
      <c r="A147" s="128" t="s">
        <v>212</v>
      </c>
      <c r="B147" s="93" t="s">
        <v>180</v>
      </c>
      <c r="C147" s="93" t="s">
        <v>179</v>
      </c>
      <c r="D147" s="93" t="s">
        <v>178</v>
      </c>
      <c r="E147" s="94" t="s">
        <v>177</v>
      </c>
      <c r="F147" s="94" t="s">
        <v>176</v>
      </c>
      <c r="G147" s="93" t="s">
        <v>208</v>
      </c>
      <c r="H147" s="93" t="s">
        <v>175</v>
      </c>
      <c r="I147" s="93" t="s">
        <v>174</v>
      </c>
      <c r="J147" s="94" t="s">
        <v>173</v>
      </c>
      <c r="K147" s="94" t="s">
        <v>172</v>
      </c>
      <c r="L147" s="94" t="s">
        <v>171</v>
      </c>
      <c r="M147" s="94" t="s">
        <v>170</v>
      </c>
      <c r="N147" s="94" t="s">
        <v>169</v>
      </c>
      <c r="O147" s="94" t="s">
        <v>168</v>
      </c>
      <c r="P147" s="94" t="s">
        <v>167</v>
      </c>
      <c r="Q147" s="94" t="s">
        <v>166</v>
      </c>
      <c r="R147" s="120" t="s">
        <v>165</v>
      </c>
      <c r="S147" s="97" t="s">
        <v>164</v>
      </c>
    </row>
    <row r="148" spans="1:19">
      <c r="A148" s="109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2"/>
      <c r="S148" s="102"/>
    </row>
    <row r="149" spans="1:19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23"/>
      <c r="S149" s="102"/>
    </row>
    <row r="150" spans="1:19">
      <c r="A150" s="10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23"/>
      <c r="S150" s="102"/>
    </row>
    <row r="151" spans="1:19">
      <c r="A151" s="10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23"/>
      <c r="S151" s="102"/>
    </row>
    <row r="152" spans="1:19">
      <c r="A152" s="10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23"/>
      <c r="S152" s="102"/>
    </row>
    <row r="153" spans="1:19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23"/>
      <c r="S153" s="102"/>
    </row>
    <row r="154" spans="1:19">
      <c r="A154" s="10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23"/>
      <c r="S154" s="102"/>
    </row>
    <row r="155" spans="1:19">
      <c r="A155" s="10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23"/>
      <c r="S155" s="102"/>
    </row>
    <row r="156" spans="1:19" ht="13.5" thickBot="1">
      <c r="A156" s="114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24"/>
      <c r="S156" s="106"/>
    </row>
    <row r="159" spans="1:19">
      <c r="A159" s="92" t="s">
        <v>194</v>
      </c>
    </row>
    <row r="160" spans="1:19">
      <c r="A160" s="90" t="s">
        <v>183</v>
      </c>
    </row>
    <row r="161" spans="1:19" ht="9.75" customHeight="1" thickBot="1"/>
    <row r="162" spans="1:19" s="98" customFormat="1" ht="38.25">
      <c r="A162" s="131" t="s">
        <v>212</v>
      </c>
      <c r="B162" s="93" t="s">
        <v>180</v>
      </c>
      <c r="C162" s="93" t="s">
        <v>179</v>
      </c>
      <c r="D162" s="93" t="s">
        <v>178</v>
      </c>
      <c r="E162" s="94" t="s">
        <v>177</v>
      </c>
      <c r="F162" s="94" t="s">
        <v>176</v>
      </c>
      <c r="G162" s="93" t="s">
        <v>208</v>
      </c>
      <c r="H162" s="93" t="s">
        <v>175</v>
      </c>
      <c r="I162" s="93" t="s">
        <v>174</v>
      </c>
      <c r="J162" s="94" t="s">
        <v>173</v>
      </c>
      <c r="K162" s="94" t="s">
        <v>172</v>
      </c>
      <c r="L162" s="94" t="s">
        <v>171</v>
      </c>
      <c r="M162" s="94" t="s">
        <v>170</v>
      </c>
      <c r="N162" s="94" t="s">
        <v>169</v>
      </c>
      <c r="O162" s="94" t="s">
        <v>168</v>
      </c>
      <c r="P162" s="94" t="s">
        <v>167</v>
      </c>
      <c r="Q162" s="94" t="s">
        <v>166</v>
      </c>
      <c r="R162" s="120" t="s">
        <v>165</v>
      </c>
      <c r="S162" s="97" t="s">
        <v>164</v>
      </c>
    </row>
    <row r="163" spans="1:19">
      <c r="A163" s="132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2"/>
      <c r="S163" s="102"/>
    </row>
    <row r="164" spans="1:19">
      <c r="A164" s="132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23"/>
      <c r="S164" s="102"/>
    </row>
    <row r="165" spans="1:19">
      <c r="A165" s="132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23"/>
      <c r="S165" s="102"/>
    </row>
    <row r="166" spans="1:19">
      <c r="A166" s="132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23"/>
      <c r="S166" s="102"/>
    </row>
    <row r="167" spans="1:19">
      <c r="A167" s="132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23"/>
      <c r="S167" s="102"/>
    </row>
    <row r="168" spans="1:19" ht="13.5" thickBot="1">
      <c r="A168" s="133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24"/>
      <c r="S168" s="106"/>
    </row>
    <row r="169" spans="1:19"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</row>
    <row r="170" spans="1:19"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</row>
    <row r="171" spans="1:19"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</row>
    <row r="172" spans="1:19">
      <c r="A172" s="90" t="s">
        <v>193</v>
      </c>
    </row>
    <row r="173" spans="1:19" ht="13.5" thickBot="1"/>
    <row r="174" spans="1:19" s="98" customFormat="1" ht="38.25">
      <c r="A174" s="131" t="s">
        <v>212</v>
      </c>
      <c r="B174" s="93" t="s">
        <v>180</v>
      </c>
      <c r="C174" s="93" t="s">
        <v>179</v>
      </c>
      <c r="D174" s="93" t="s">
        <v>178</v>
      </c>
      <c r="E174" s="94" t="s">
        <v>177</v>
      </c>
      <c r="F174" s="94" t="s">
        <v>176</v>
      </c>
      <c r="G174" s="93" t="s">
        <v>208</v>
      </c>
      <c r="H174" s="93" t="s">
        <v>175</v>
      </c>
      <c r="I174" s="93" t="s">
        <v>174</v>
      </c>
      <c r="J174" s="94" t="s">
        <v>173</v>
      </c>
      <c r="K174" s="94" t="s">
        <v>172</v>
      </c>
      <c r="L174" s="94" t="s">
        <v>171</v>
      </c>
      <c r="M174" s="94" t="s">
        <v>170</v>
      </c>
      <c r="N174" s="94" t="s">
        <v>169</v>
      </c>
      <c r="O174" s="94" t="s">
        <v>168</v>
      </c>
      <c r="P174" s="94" t="s">
        <v>167</v>
      </c>
      <c r="Q174" s="94" t="s">
        <v>166</v>
      </c>
      <c r="R174" s="120" t="s">
        <v>165</v>
      </c>
      <c r="S174" s="97" t="s">
        <v>164</v>
      </c>
    </row>
    <row r="175" spans="1:19">
      <c r="A175" s="132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2"/>
      <c r="S175" s="102"/>
    </row>
    <row r="176" spans="1:19">
      <c r="A176" s="132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23"/>
      <c r="S176" s="102"/>
    </row>
    <row r="177" spans="1:19">
      <c r="A177" s="132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23"/>
      <c r="S177" s="102"/>
    </row>
    <row r="178" spans="1:19">
      <c r="A178" s="132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23"/>
      <c r="S178" s="102"/>
    </row>
    <row r="179" spans="1:19">
      <c r="A179" s="132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23"/>
      <c r="S179" s="102"/>
    </row>
    <row r="180" spans="1:19" ht="13.5" thickBot="1">
      <c r="A180" s="133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24"/>
      <c r="S180" s="106"/>
    </row>
    <row r="181" spans="1:19"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</row>
    <row r="182" spans="1:19"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</row>
    <row r="183" spans="1:19">
      <c r="A183" s="90" t="s">
        <v>192</v>
      </c>
    </row>
    <row r="184" spans="1:19" ht="13.5" thickBot="1">
      <c r="B184" s="90"/>
    </row>
    <row r="185" spans="1:19" s="98" customFormat="1" ht="38.25">
      <c r="A185" s="128" t="s">
        <v>212</v>
      </c>
      <c r="B185" s="125" t="s">
        <v>180</v>
      </c>
      <c r="C185" s="93" t="s">
        <v>179</v>
      </c>
      <c r="D185" s="93" t="s">
        <v>178</v>
      </c>
      <c r="E185" s="94" t="s">
        <v>177</v>
      </c>
      <c r="F185" s="94" t="s">
        <v>176</v>
      </c>
      <c r="G185" s="93" t="s">
        <v>208</v>
      </c>
      <c r="H185" s="93" t="s">
        <v>175</v>
      </c>
      <c r="I185" s="93" t="s">
        <v>174</v>
      </c>
      <c r="J185" s="94" t="s">
        <v>173</v>
      </c>
      <c r="K185" s="94" t="s">
        <v>172</v>
      </c>
      <c r="L185" s="94" t="s">
        <v>171</v>
      </c>
      <c r="M185" s="94" t="s">
        <v>170</v>
      </c>
      <c r="N185" s="94" t="s">
        <v>169</v>
      </c>
      <c r="O185" s="94" t="s">
        <v>168</v>
      </c>
      <c r="P185" s="94" t="s">
        <v>167</v>
      </c>
      <c r="Q185" s="94" t="s">
        <v>166</v>
      </c>
      <c r="R185" s="120" t="s">
        <v>165</v>
      </c>
      <c r="S185" s="97" t="s">
        <v>164</v>
      </c>
    </row>
    <row r="186" spans="1:19">
      <c r="A186" s="109"/>
      <c r="B186" s="136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2"/>
      <c r="S186" s="102"/>
    </row>
    <row r="187" spans="1:19">
      <c r="A187" s="109"/>
      <c r="B187" s="129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23"/>
      <c r="S187" s="102"/>
    </row>
    <row r="188" spans="1:19">
      <c r="A188" s="109"/>
      <c r="B188" s="129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23"/>
      <c r="S188" s="102"/>
    </row>
    <row r="189" spans="1:19">
      <c r="A189" s="109"/>
      <c r="B189" s="129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23"/>
      <c r="S189" s="102"/>
    </row>
    <row r="190" spans="1:19">
      <c r="A190" s="109"/>
      <c r="B190" s="129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23"/>
      <c r="S190" s="102"/>
    </row>
    <row r="191" spans="1:19">
      <c r="A191" s="109"/>
      <c r="B191" s="129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23"/>
      <c r="S191" s="102"/>
    </row>
    <row r="192" spans="1:19">
      <c r="A192" s="109"/>
      <c r="B192" s="129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23"/>
      <c r="S192" s="102"/>
    </row>
    <row r="193" spans="1:19">
      <c r="A193" s="109"/>
      <c r="B193" s="129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23"/>
      <c r="S193" s="102"/>
    </row>
    <row r="194" spans="1:19" ht="13.5" thickBot="1">
      <c r="A194" s="114"/>
      <c r="B194" s="130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24"/>
      <c r="S194" s="106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Mat Profile</vt:lpstr>
      <vt:lpstr>Repricing Profile</vt:lpstr>
      <vt:lpstr>FX Rates</vt:lpstr>
      <vt:lpstr>Interdealer Exposure</vt:lpstr>
      <vt:lpstr>Inventory (Domestic Securities)</vt:lpstr>
      <vt:lpstr>Inventory (Foreign Securities) </vt:lpstr>
      <vt:lpstr>'Interdealer Exposure'!Print_Area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lmartin</dc:creator>
  <cp:lastModifiedBy>lmartin</cp:lastModifiedBy>
  <cp:lastPrinted>2011-08-10T21:03:40Z</cp:lastPrinted>
  <dcterms:created xsi:type="dcterms:W3CDTF">2011-08-09T22:38:34Z</dcterms:created>
  <dcterms:modified xsi:type="dcterms:W3CDTF">2011-08-26T04:05:54Z</dcterms:modified>
</cp:coreProperties>
</file>