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5"/>
  <workbookPr defaultThemeVersion="166925"/>
  <mc:AlternateContent xmlns:mc="http://schemas.openxmlformats.org/markup-compatibility/2006">
    <mc:Choice Requires="x15">
      <x15ac:absPath xmlns:x15ac="http://schemas.microsoft.com/office/spreadsheetml/2010/11/ac" url="C:\Users\wcampbell\Documents\"/>
    </mc:Choice>
  </mc:AlternateContent>
  <xr:revisionPtr revIDLastSave="0" documentId="8_{154F2333-59A2-B84F-B42A-E9465C14C864}" xr6:coauthVersionLast="47" xr6:coauthVersionMax="47" xr10:uidLastSave="{00000000-0000-0000-0000-000000000000}"/>
  <bookViews>
    <workbookView xWindow="-108" yWindow="-108" windowWidth="23256" windowHeight="12576" firstSheet="1" activeTab="1" xr2:uid="{45CAFC80-46E2-41A4-8548-AA77A252F33D}"/>
  </bookViews>
  <sheets>
    <sheet name="Notes" sheetId="3" r:id="rId1"/>
    <sheet name="On-balance Sheet Encashment" sheetId="2" r:id="rId2"/>
    <sheet name="CIS Encashment " sheetId="1" r:id="rId3"/>
  </sheets>
  <externalReferences>
    <externalReference r:id="rId4"/>
  </externalReferences>
  <definedNames>
    <definedName name="_xlcn.WorksheetConnection_WeeklyEncashmentTemplate.xlsxTable571" hidden="1">'On-balance Sheet Encashment'!$F$25:$U$33</definedName>
    <definedName name="Currency">'[1]Portfolio #1'!$AD$4:$AD$9</definedName>
  </definedNames>
  <calcPr calcId="191028" iterate="1" calcOnSave="0"/>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57" name="Table57" connection="WorksheetConnection_Weekly Encashment Template.xlsx!Table57"/>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2" l="1"/>
  <c r="J24" i="2"/>
  <c r="K24" i="2"/>
  <c r="L24" i="2"/>
  <c r="M24" i="2"/>
  <c r="N24" i="2"/>
  <c r="O24" i="2"/>
  <c r="P24" i="2"/>
  <c r="Q24" i="2"/>
  <c r="H24" i="2"/>
  <c r="G24" i="2"/>
  <c r="F24" i="2"/>
  <c r="D24" i="2"/>
  <c r="C24" i="2"/>
  <c r="S34" i="2"/>
  <c r="R34" i="2"/>
  <c r="E34" i="2"/>
  <c r="S33" i="2"/>
  <c r="R33" i="2"/>
  <c r="E33" i="2"/>
  <c r="S27" i="2"/>
  <c r="R27" i="2"/>
  <c r="E27" i="2"/>
  <c r="S31" i="2"/>
  <c r="R31" i="2"/>
  <c r="E31" i="2"/>
  <c r="E29" i="2"/>
  <c r="R29" i="2"/>
  <c r="S29" i="2"/>
  <c r="E32" i="2"/>
  <c r="R32" i="2"/>
  <c r="S32" i="2"/>
  <c r="S28" i="2"/>
  <c r="R28" i="2"/>
  <c r="E28" i="2"/>
  <c r="T27" i="2"/>
  <c r="U27" i="2"/>
  <c r="T34" i="2"/>
  <c r="U34" i="2"/>
  <c r="T33" i="2"/>
  <c r="U33" i="2"/>
  <c r="T31" i="2"/>
  <c r="U31" i="2"/>
  <c r="T32" i="2"/>
  <c r="U32" i="2"/>
  <c r="T29" i="2"/>
  <c r="U29" i="2"/>
  <c r="T28" i="2"/>
  <c r="U28" i="2"/>
  <c r="T27" i="1"/>
  <c r="T28" i="1"/>
  <c r="T29" i="1"/>
  <c r="T30" i="1"/>
  <c r="T31" i="1"/>
  <c r="T32" i="1"/>
  <c r="T33" i="1"/>
  <c r="T34" i="1"/>
  <c r="T35" i="1"/>
  <c r="T36" i="1"/>
  <c r="T37" i="1"/>
  <c r="T38" i="1"/>
  <c r="T39" i="1"/>
  <c r="T40" i="1"/>
  <c r="S27" i="1"/>
  <c r="S28" i="1"/>
  <c r="S29" i="1"/>
  <c r="S30" i="1"/>
  <c r="S31" i="1"/>
  <c r="S32" i="1"/>
  <c r="S33" i="1"/>
  <c r="S34" i="1"/>
  <c r="S35" i="1"/>
  <c r="S36" i="1"/>
  <c r="S37" i="1"/>
  <c r="S38" i="1"/>
  <c r="S39" i="1"/>
  <c r="S40" i="1"/>
  <c r="F27" i="1"/>
  <c r="F28" i="1"/>
  <c r="F29" i="1"/>
  <c r="F30" i="1"/>
  <c r="F31" i="1"/>
  <c r="F32" i="1"/>
  <c r="F33" i="1"/>
  <c r="F34" i="1"/>
  <c r="F35" i="1"/>
  <c r="F36" i="1"/>
  <c r="F37" i="1"/>
  <c r="F38" i="1"/>
  <c r="F39" i="1"/>
  <c r="F40" i="1"/>
  <c r="S30" i="2"/>
  <c r="R30" i="2"/>
  <c r="E30" i="2"/>
  <c r="S26" i="2"/>
  <c r="R26" i="2"/>
  <c r="E26" i="2"/>
  <c r="E24" i="2"/>
  <c r="F20" i="2"/>
  <c r="S24" i="2"/>
  <c r="R24" i="2"/>
  <c r="U29" i="1"/>
  <c r="V29" i="1"/>
  <c r="U28" i="1"/>
  <c r="V28" i="1"/>
  <c r="U36" i="1"/>
  <c r="V36" i="1"/>
  <c r="U37" i="1"/>
  <c r="V37" i="1"/>
  <c r="U33" i="1"/>
  <c r="V33" i="1"/>
  <c r="U32" i="1"/>
  <c r="V32" i="1"/>
  <c r="U40" i="1"/>
  <c r="V40" i="1"/>
  <c r="U35" i="1"/>
  <c r="V35" i="1"/>
  <c r="U27" i="1"/>
  <c r="V27" i="1"/>
  <c r="U34" i="1"/>
  <c r="V34" i="1"/>
  <c r="U38" i="1"/>
  <c r="V38" i="1"/>
  <c r="U30" i="1"/>
  <c r="V30" i="1"/>
  <c r="U39" i="1"/>
  <c r="V39" i="1"/>
  <c r="U31" i="1"/>
  <c r="V31" i="1"/>
  <c r="T26" i="2"/>
  <c r="T30" i="2"/>
  <c r="U30" i="2"/>
  <c r="U26" i="2"/>
  <c r="U24" i="2"/>
  <c r="T24" i="2"/>
  <c r="F19" i="2"/>
  <c r="F21" i="2"/>
  <c r="T41" i="1"/>
  <c r="T42" i="1"/>
  <c r="T43" i="1"/>
  <c r="T44" i="1"/>
  <c r="T45" i="1"/>
  <c r="T46" i="1"/>
  <c r="T47" i="1"/>
  <c r="T48" i="1"/>
  <c r="T49" i="1"/>
  <c r="T50" i="1"/>
  <c r="T51" i="1"/>
  <c r="T52" i="1"/>
  <c r="T53" i="1"/>
  <c r="T54" i="1"/>
  <c r="T55" i="1"/>
  <c r="T56" i="1"/>
  <c r="T57" i="1"/>
  <c r="S41" i="1"/>
  <c r="S42" i="1"/>
  <c r="S43" i="1"/>
  <c r="S44" i="1"/>
  <c r="S45" i="1"/>
  <c r="S46" i="1"/>
  <c r="S47" i="1"/>
  <c r="S48" i="1"/>
  <c r="S49" i="1"/>
  <c r="S50" i="1"/>
  <c r="S51" i="1"/>
  <c r="S52" i="1"/>
  <c r="S53" i="1"/>
  <c r="S54" i="1"/>
  <c r="S55" i="1"/>
  <c r="S56" i="1"/>
  <c r="S57" i="1"/>
  <c r="F41" i="1"/>
  <c r="F42" i="1"/>
  <c r="F43" i="1"/>
  <c r="F44" i="1"/>
  <c r="F45" i="1"/>
  <c r="F46" i="1"/>
  <c r="F47" i="1"/>
  <c r="F48" i="1"/>
  <c r="F49" i="1"/>
  <c r="F50" i="1"/>
  <c r="F51" i="1"/>
  <c r="F52" i="1"/>
  <c r="F53" i="1"/>
  <c r="F54" i="1"/>
  <c r="F55" i="1"/>
  <c r="F56" i="1"/>
  <c r="F57" i="1"/>
  <c r="F26" i="1"/>
  <c r="T26" i="1"/>
  <c r="S26" i="1"/>
  <c r="H24" i="1"/>
  <c r="I24" i="1"/>
  <c r="J24" i="1"/>
  <c r="K24" i="1"/>
  <c r="L24" i="1"/>
  <c r="M24" i="1"/>
  <c r="N24" i="1"/>
  <c r="O24" i="1"/>
  <c r="P24" i="1"/>
  <c r="Q24" i="1"/>
  <c r="R24" i="1"/>
  <c r="G24" i="1"/>
  <c r="E24" i="1"/>
  <c r="D24" i="1"/>
  <c r="U53" i="1"/>
  <c r="V53" i="1"/>
  <c r="U55" i="1"/>
  <c r="V55" i="1"/>
  <c r="U47" i="1"/>
  <c r="U57" i="1"/>
  <c r="V57" i="1"/>
  <c r="U49" i="1"/>
  <c r="V49" i="1"/>
  <c r="U41" i="1"/>
  <c r="V41" i="1"/>
  <c r="V47" i="1"/>
  <c r="U54" i="1"/>
  <c r="V54" i="1"/>
  <c r="U52" i="1"/>
  <c r="V52" i="1"/>
  <c r="U44" i="1"/>
  <c r="V44" i="1"/>
  <c r="U50" i="1"/>
  <c r="V50" i="1"/>
  <c r="U42" i="1"/>
  <c r="V42" i="1"/>
  <c r="U46" i="1"/>
  <c r="V46" i="1"/>
  <c r="U43" i="1"/>
  <c r="V43" i="1"/>
  <c r="U51" i="1"/>
  <c r="V51" i="1"/>
  <c r="F24" i="1"/>
  <c r="U48" i="1"/>
  <c r="V48" i="1"/>
  <c r="S24" i="1"/>
  <c r="U45" i="1"/>
  <c r="V45" i="1"/>
  <c r="U56" i="1"/>
  <c r="V56" i="1"/>
  <c r="T24" i="1"/>
  <c r="U26" i="1"/>
  <c r="V26" i="1"/>
  <c r="F20" i="1"/>
  <c r="U24" i="1"/>
  <c r="F19" i="1"/>
  <c r="F21" i="1"/>
  <c r="V24"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Weekly Encashment Template.xlsx!Table57" type="102" refreshedVersion="8" minRefreshableVersion="5">
    <extLst>
      <ext xmlns:x15="http://schemas.microsoft.com/office/spreadsheetml/2010/11/main" uri="{DE250136-89BD-433C-8126-D09CA5730AF9}">
        <x15:connection id="Table57">
          <x15:rangePr sourceName="_xlcn.WorksheetConnection_WeeklyEncashmentTemplate.xlsxTable571"/>
        </x15:connection>
      </ext>
    </extLst>
  </connection>
</connections>
</file>

<file path=xl/sharedStrings.xml><?xml version="1.0" encoding="utf-8"?>
<sst xmlns="http://schemas.openxmlformats.org/spreadsheetml/2006/main" count="134" uniqueCount="88">
  <si>
    <t>WEEKLY  CLIENT ENCASHMENT TEMPLATE</t>
  </si>
  <si>
    <t>This report should be prepared on the week ending on a Friday and is due the following Wednesday.</t>
  </si>
  <si>
    <t>Key Notes:</t>
  </si>
  <si>
    <t xml:space="preserve">A. </t>
  </si>
  <si>
    <t>SECURITIES DEALER'S WEEKLY ON-BALANCE SHEET CLIENT ENCASHMENT TEMPLATE</t>
  </si>
  <si>
    <t xml:space="preserve">The purpose of this report is to capture all the On-Balance Sheet Client Encashment transactions that has occurred during the reporting week and the various ways these transactions were funded.  </t>
  </si>
  <si>
    <t xml:space="preserve">1) Tables 1 to 4 should be completed with the information requested </t>
  </si>
  <si>
    <r>
      <t xml:space="preserve">2) For </t>
    </r>
    <r>
      <rPr>
        <b/>
        <sz val="11"/>
        <color theme="1"/>
        <rFont val="Calibri"/>
        <family val="2"/>
        <scheme val="minor"/>
      </rPr>
      <t xml:space="preserve">Table 3: 
          </t>
    </r>
    <r>
      <rPr>
        <sz val="11"/>
        <color theme="1"/>
        <rFont val="Calibri"/>
        <family val="2"/>
        <scheme val="minor"/>
      </rPr>
      <t xml:space="preserve">The Opening Balance at the BOJ should also be captured under Banks &amp; Other DTI's  in the Funding Sources area. 
          The figures reflected in cells C16 &amp; D16 should include the opening balance as at the beginning of the week for all bank accounts used for client encashment. 
         </t>
    </r>
    <r>
      <rPr>
        <b/>
        <sz val="11"/>
        <color theme="1"/>
        <rFont val="Calibri"/>
        <family val="2"/>
        <scheme val="minor"/>
      </rPr>
      <t xml:space="preserve"> Include an explanation for all negative opening balances.</t>
    </r>
  </si>
  <si>
    <r>
      <t xml:space="preserve">3) </t>
    </r>
    <r>
      <rPr>
        <b/>
        <sz val="11"/>
        <rFont val="Calibri"/>
        <family val="2"/>
        <scheme val="minor"/>
      </rPr>
      <t>Table 4</t>
    </r>
    <r>
      <rPr>
        <sz val="11"/>
        <rFont val="Calibri"/>
        <family val="2"/>
        <scheme val="minor"/>
      </rPr>
      <t xml:space="preserve"> has 2 sections which must be completed:
           Section 1  </t>
    </r>
    <r>
      <rPr>
        <b/>
        <sz val="11"/>
        <rFont val="Calibri"/>
        <family val="2"/>
        <scheme val="minor"/>
      </rPr>
      <t xml:space="preserve">starts from columns B to E </t>
    </r>
    <r>
      <rPr>
        <sz val="11"/>
        <rFont val="Calibri"/>
        <family val="2"/>
        <scheme val="minor"/>
      </rPr>
      <t xml:space="preserve">and records the amounts encashed
           Section 2 </t>
    </r>
    <r>
      <rPr>
        <b/>
        <sz val="11"/>
        <rFont val="Calibri"/>
        <family val="2"/>
        <scheme val="minor"/>
      </rPr>
      <t xml:space="preserve">starts from columns  F to U </t>
    </r>
    <r>
      <rPr>
        <sz val="11"/>
        <rFont val="Calibri"/>
        <family val="2"/>
        <scheme val="minor"/>
      </rPr>
      <t xml:space="preserve">and records the funding source for the each category of on-balance sheet client payments </t>
    </r>
  </si>
  <si>
    <t>4) Only positive values should be reported in table 4</t>
  </si>
  <si>
    <t>5) All amounts where applicable should be reported in Millions of  Jamaican Dollars and placed in the appropriate currency category</t>
  </si>
  <si>
    <t>Section 2 Notes :</t>
  </si>
  <si>
    <t>The purpose of this section is to capture the allocation of each funding source that was used to  cover the payments for each category of  On-Balance Sheet  Client encashment.</t>
  </si>
  <si>
    <r>
      <t xml:space="preserve">1) Only amounts used to fund client payments should be entered in columns F to Q. Therefore, the figures reported in </t>
    </r>
    <r>
      <rPr>
        <i/>
        <sz val="11"/>
        <color theme="1"/>
        <rFont val="Calibri"/>
        <family val="2"/>
        <scheme val="minor"/>
      </rPr>
      <t>Column U (Differences)</t>
    </r>
    <r>
      <rPr>
        <sz val="11"/>
        <color theme="1"/>
        <rFont val="Calibri"/>
        <family val="2"/>
        <scheme val="minor"/>
      </rPr>
      <t xml:space="preserve"> should </t>
    </r>
    <r>
      <rPr>
        <b/>
        <sz val="11"/>
        <color theme="1"/>
        <rFont val="Calibri"/>
        <family val="2"/>
        <scheme val="minor"/>
      </rPr>
      <t>not</t>
    </r>
    <r>
      <rPr>
        <sz val="11"/>
        <color theme="1"/>
        <rFont val="Calibri"/>
        <family val="2"/>
        <scheme val="minor"/>
      </rPr>
      <t xml:space="preserve"> be negative. </t>
    </r>
  </si>
  <si>
    <t xml:space="preserve">2) In all the categories under the " Funding Sources" section of the tables only funds used from those categories should be entered </t>
  </si>
  <si>
    <t>3) Only Actual repo and other balance sheet client withdrawals should be entered and as such " no repo &amp; other balance sheet client  roll-overs should be included” .</t>
  </si>
  <si>
    <t xml:space="preserve">B. </t>
  </si>
  <si>
    <t>WEEKLY CIS CLIENT ENCASHMENT TEMPLATE</t>
  </si>
  <si>
    <t xml:space="preserve">The purpose of this report is to capture all the CIS FUND/PORTFOLIO Encashment transactions that has occurred during the reporting week and the various ways these transactions were funded. 
</t>
  </si>
  <si>
    <r>
      <t xml:space="preserve">2) For </t>
    </r>
    <r>
      <rPr>
        <b/>
        <sz val="11"/>
        <color theme="1"/>
        <rFont val="Calibri"/>
        <family val="2"/>
        <scheme val="minor"/>
      </rPr>
      <t xml:space="preserve">Table 3: 
          </t>
    </r>
    <r>
      <rPr>
        <sz val="11"/>
        <color theme="1"/>
        <rFont val="Calibri"/>
        <family val="2"/>
        <scheme val="minor"/>
      </rPr>
      <t xml:space="preserve">The Opening Balance at the BOJ should also be captured under Banks &amp; Other DTI's  in the Funding Sources area. 
          The figures reflected in cells C16 and D16 should include the opening balance as at the beginning of the week for all bank accounts used for client encashment. 
          </t>
    </r>
    <r>
      <rPr>
        <b/>
        <sz val="11"/>
        <color theme="1"/>
        <rFont val="Calibri"/>
        <family val="2"/>
        <scheme val="minor"/>
      </rPr>
      <t>Include an explanation for all negative opening balances.</t>
    </r>
  </si>
  <si>
    <r>
      <t xml:space="preserve">3) </t>
    </r>
    <r>
      <rPr>
        <b/>
        <sz val="11"/>
        <rFont val="Calibri"/>
        <family val="2"/>
        <scheme val="minor"/>
      </rPr>
      <t>Table</t>
    </r>
    <r>
      <rPr>
        <sz val="11"/>
        <rFont val="Calibri"/>
        <family val="2"/>
        <scheme val="minor"/>
      </rPr>
      <t xml:space="preserve"> </t>
    </r>
    <r>
      <rPr>
        <b/>
        <sz val="11"/>
        <rFont val="Calibri"/>
        <family val="2"/>
        <scheme val="minor"/>
      </rPr>
      <t>4</t>
    </r>
    <r>
      <rPr>
        <sz val="11"/>
        <rFont val="Calibri"/>
        <family val="2"/>
        <scheme val="minor"/>
      </rPr>
      <t xml:space="preserve"> has 2 sections which must be completed:
           Section 1  </t>
    </r>
    <r>
      <rPr>
        <b/>
        <sz val="11"/>
        <rFont val="Calibri"/>
        <family val="2"/>
        <scheme val="minor"/>
      </rPr>
      <t xml:space="preserve">starts from the columns B to F </t>
    </r>
    <r>
      <rPr>
        <sz val="11"/>
        <rFont val="Calibri"/>
        <family val="2"/>
        <scheme val="minor"/>
      </rPr>
      <t xml:space="preserve">and records the amounts encashed
           Section 2 </t>
    </r>
    <r>
      <rPr>
        <b/>
        <sz val="11"/>
        <rFont val="Calibri"/>
        <family val="2"/>
        <scheme val="minor"/>
      </rPr>
      <t xml:space="preserve">starts from cell colums  G to V and </t>
    </r>
    <r>
      <rPr>
        <sz val="11"/>
        <rFont val="Calibri"/>
        <family val="2"/>
        <scheme val="minor"/>
      </rPr>
      <t xml:space="preserve">records the funding source for the each CIS Fund/Portfolio </t>
    </r>
  </si>
  <si>
    <t>5) All amounts where applicable should be reported in millions of  Jamaican  Dollars and placed in the appropriate currency category</t>
  </si>
  <si>
    <t>The purpose of this section is to capture the allocation of each funding source that was used to  cover the payments for each category of CIS encashment.</t>
  </si>
  <si>
    <r>
      <t xml:space="preserve">1) Only amounts used to fund payments should be entered in columns G to R. Therefore, the figures reported in </t>
    </r>
    <r>
      <rPr>
        <i/>
        <sz val="11"/>
        <color theme="1"/>
        <rFont val="Calibri"/>
        <family val="2"/>
        <scheme val="minor"/>
      </rPr>
      <t>Column  V (Differences)</t>
    </r>
    <r>
      <rPr>
        <sz val="11"/>
        <color theme="1"/>
        <rFont val="Calibri"/>
        <family val="2"/>
        <scheme val="minor"/>
      </rPr>
      <t xml:space="preserve">                                                                                                                                                                                                                                                                       should </t>
    </r>
    <r>
      <rPr>
        <b/>
        <sz val="11"/>
        <color theme="1"/>
        <rFont val="Calibri"/>
        <family val="2"/>
        <scheme val="minor"/>
      </rPr>
      <t>not</t>
    </r>
    <r>
      <rPr>
        <sz val="11"/>
        <color theme="1"/>
        <rFont val="Calibri"/>
        <family val="2"/>
        <scheme val="minor"/>
      </rPr>
      <t xml:space="preserve"> be negative. If there are any negative balances, an explanation MUST be provided in the adjacent comment box.</t>
    </r>
  </si>
  <si>
    <t>2) In all the categories under the " Funding Sources" section of the tables only funds used from those categories should be entered.</t>
  </si>
  <si>
    <t xml:space="preserve">Please refer to the "Notes"  Sheet  when completing this template  </t>
  </si>
  <si>
    <t>Table 1</t>
  </si>
  <si>
    <t>Reporting Date:</t>
  </si>
  <si>
    <t>Prepared by</t>
  </si>
  <si>
    <t>Reviewed by:</t>
  </si>
  <si>
    <t>Name of Securities Dealer:</t>
  </si>
  <si>
    <t>Position:</t>
  </si>
  <si>
    <t>Dealer's Institution Code:</t>
  </si>
  <si>
    <t>Table 2</t>
  </si>
  <si>
    <t>USD</t>
  </si>
  <si>
    <t>CAD</t>
  </si>
  <si>
    <t>GBP</t>
  </si>
  <si>
    <t>Weighted Average FX Rate:</t>
  </si>
  <si>
    <t>Table 3</t>
  </si>
  <si>
    <t>JMD</t>
  </si>
  <si>
    <t>All foreign currency converted to JMD</t>
  </si>
  <si>
    <t>Opening Balance at Bank &amp; Other DTI's &amp; BOJ at the beginning of the Week</t>
  </si>
  <si>
    <t xml:space="preserve">Summary  in JMD Millions </t>
  </si>
  <si>
    <t>Total From All Funding Sources</t>
  </si>
  <si>
    <t>Total From All Payments</t>
  </si>
  <si>
    <t>Difference</t>
  </si>
  <si>
    <t>Table 4</t>
  </si>
  <si>
    <t xml:space="preserve">Repurchase Agreement Encashment JMD Million </t>
  </si>
  <si>
    <t>Funding Sources  Converted to J$M (Only amounts used to fund clients Withdrawals should be captured in this table) for On Balance Sheet Clients</t>
  </si>
  <si>
    <t xml:space="preserve">Total </t>
  </si>
  <si>
    <t xml:space="preserve">Types of On Balance Sheet </t>
  </si>
  <si>
    <t xml:space="preserve">JMD Currency  Repo Payout Amounts </t>
  </si>
  <si>
    <t xml:space="preserve">Foreign Currency Repo Payout Amounts  Converted to JMD </t>
  </si>
  <si>
    <t xml:space="preserve"> Aggregate Payment Reported in and Converted to JMD</t>
  </si>
  <si>
    <t>Amounts funded from Bank Balances &amp; Other DTI's Reported in JMD</t>
  </si>
  <si>
    <t xml:space="preserve">Amounts funded from Bank Balances &amp; Other DTI's  Reported in Foreign Currencies Converted to JMD </t>
  </si>
  <si>
    <t xml:space="preserve">New Client Funds Reported in Local Currency </t>
  </si>
  <si>
    <t xml:space="preserve">New Client Funds Reported in Foreign Currencies Converted to JMD </t>
  </si>
  <si>
    <t xml:space="preserve">Line of Credit Reported in Local Currency </t>
  </si>
  <si>
    <t xml:space="preserve">Line of Credit Reported in Foreign Currencies Converted to JMD  </t>
  </si>
  <si>
    <t xml:space="preserve">Repurchase Agreements Reported in Local Currency </t>
  </si>
  <si>
    <t xml:space="preserve">Repurchase Agreements Reported in Foreign Currencies Converted to JMD </t>
  </si>
  <si>
    <t xml:space="preserve">Sale of Securities Reported in Local Currency </t>
  </si>
  <si>
    <t xml:space="preserve">Sale of Securities Reported in Foreign Currencies Converted to JMD </t>
  </si>
  <si>
    <t xml:space="preserve">Other Sources Reported in Local Currency </t>
  </si>
  <si>
    <t xml:space="preserve">Other Sources Reported in Foreign Currencies Converted to JMD </t>
  </si>
  <si>
    <t xml:space="preserve">Total Funding Sources Reported In Local Currency  </t>
  </si>
  <si>
    <t xml:space="preserve">Total Funding Sources Converted from USD and other Currencies Converted to JMD </t>
  </si>
  <si>
    <t xml:space="preserve">Total Funding Sources </t>
  </si>
  <si>
    <t>Please provide reasons for negative differences</t>
  </si>
  <si>
    <t>Retail Repo (JMD)</t>
  </si>
  <si>
    <t>Retail Repo (USD)</t>
  </si>
  <si>
    <t>Retail Repo (Other)</t>
  </si>
  <si>
    <t>Classic Repo (JMD)</t>
  </si>
  <si>
    <t>Classic Repo (USD)</t>
  </si>
  <si>
    <t>Classic Repo (Other)</t>
  </si>
  <si>
    <t>Other Balance Sheet Client (JMD)</t>
  </si>
  <si>
    <t>Other Balance Sheet Client (USD)</t>
  </si>
  <si>
    <t>Other Balance Sheet Client (Other)</t>
  </si>
  <si>
    <t xml:space="preserve">Please refer to the " Notes"  sheet  when completing this template </t>
  </si>
  <si>
    <t xml:space="preserve">Local CIS Gross Redemptions (JMD Funds) Reported in JMD Million </t>
  </si>
  <si>
    <t xml:space="preserve">Funding Sources  Converted to J$M (Only amounts used to fund clients Withdrawals should be captured in this table) For CIS Clients </t>
  </si>
  <si>
    <t xml:space="preserve">Name of Fund/Portfolio </t>
  </si>
  <si>
    <t>Type of Currency of the Fund/Portfolio</t>
  </si>
  <si>
    <t xml:space="preserve">JMD Currency  Redemption Amounts </t>
  </si>
  <si>
    <t xml:space="preserve"> Foreign Currency  Redemption Amounts Converted to JMD </t>
  </si>
  <si>
    <t xml:space="preserve"> Aggregate Redemption Reported in and Converted to JMD</t>
  </si>
  <si>
    <t xml:space="preserve">Other SourcesReported in Foreign Currencies Converted to JMD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</si>
</sst>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0.0000"/>
    <numFmt numFmtId="165" formatCode="[$-F800]dddd\,\ mmmm\ dd\,\ yyyy"/>
  </numFmts>
  <fonts count="24">
    <font>
      <sz val="11"/>
      <color theme="1"/>
      <name val="Calibri"/>
      <family val="2"/>
      <scheme val="minor"/>
    </font>
    <font>
      <sz val="11"/>
      <color theme="1"/>
      <name val="Calibri"/>
      <family val="2"/>
      <scheme val="minor"/>
    </font>
    <font>
      <b/>
      <sz val="11"/>
      <color theme="1"/>
      <name val="Calibri"/>
      <family val="2"/>
      <scheme val="minor"/>
    </font>
    <font>
      <i/>
      <sz val="11"/>
      <name val="Calibri"/>
      <family val="2"/>
      <scheme val="minor"/>
    </font>
    <font>
      <b/>
      <sz val="11"/>
      <name val="Calibri"/>
      <family val="2"/>
      <scheme val="minor"/>
    </font>
    <font>
      <sz val="11"/>
      <name val="Calibri"/>
      <family val="2"/>
      <scheme val="minor"/>
    </font>
    <font>
      <sz val="8"/>
      <name val="Calibri"/>
      <family val="2"/>
      <scheme val="minor"/>
    </font>
    <font>
      <sz val="10"/>
      <color theme="1"/>
      <name val="Calibri Light"/>
      <family val="2"/>
      <scheme val="major"/>
    </font>
    <font>
      <b/>
      <sz val="10"/>
      <color theme="0"/>
      <name val="Calibri Light"/>
      <family val="2"/>
      <scheme val="major"/>
    </font>
    <font>
      <b/>
      <sz val="10"/>
      <color theme="1"/>
      <name val="Calibri Light"/>
      <family val="2"/>
      <scheme val="major"/>
    </font>
    <font>
      <b/>
      <i/>
      <sz val="11"/>
      <name val="Calibri"/>
      <family val="2"/>
      <scheme val="minor"/>
    </font>
    <font>
      <b/>
      <u/>
      <sz val="16"/>
      <name val="Calibri"/>
      <family val="2"/>
      <scheme val="minor"/>
    </font>
    <font>
      <sz val="12"/>
      <name val="Calibri"/>
      <family val="2"/>
      <scheme val="minor"/>
    </font>
    <font>
      <b/>
      <sz val="10"/>
      <color theme="0"/>
      <name val="Calibri"/>
      <family val="2"/>
      <scheme val="minor"/>
    </font>
    <font>
      <b/>
      <sz val="16"/>
      <color theme="1"/>
      <name val="Calibri"/>
      <family val="2"/>
      <scheme val="minor"/>
    </font>
    <font>
      <b/>
      <sz val="11"/>
      <color theme="0"/>
      <name val="Calibri"/>
      <family val="2"/>
      <scheme val="minor"/>
    </font>
    <font>
      <sz val="11"/>
      <color theme="0"/>
      <name val="Calibri"/>
      <family val="2"/>
      <scheme val="minor"/>
    </font>
    <font>
      <i/>
      <sz val="11"/>
      <color theme="1"/>
      <name val="Calibri"/>
      <family val="2"/>
      <scheme val="minor"/>
    </font>
    <font>
      <b/>
      <sz val="14"/>
      <color theme="1"/>
      <name val="Calibri"/>
      <family val="2"/>
      <scheme val="minor"/>
    </font>
    <font>
      <b/>
      <sz val="12"/>
      <name val="Calibri"/>
      <family val="2"/>
      <scheme val="minor"/>
    </font>
    <font>
      <u/>
      <sz val="12"/>
      <name val="Calibri"/>
      <family val="2"/>
      <scheme val="minor"/>
    </font>
    <font>
      <b/>
      <sz val="20"/>
      <color theme="1"/>
      <name val="Calibri"/>
      <family val="2"/>
      <scheme val="minor"/>
    </font>
    <font>
      <b/>
      <sz val="14"/>
      <color theme="4"/>
      <name val="Calibri"/>
      <family val="2"/>
      <scheme val="minor"/>
    </font>
    <font>
      <sz val="11"/>
      <color theme="4"/>
      <name val="Calibri"/>
      <family val="2"/>
      <scheme val="minor"/>
    </font>
  </fonts>
  <fills count="9">
    <fill>
      <patternFill patternType="none"/>
    </fill>
    <fill>
      <patternFill patternType="gray125"/>
    </fill>
    <fill>
      <patternFill patternType="solid">
        <fgColor theme="8"/>
        <bgColor theme="8"/>
      </patternFill>
    </fill>
    <fill>
      <patternFill patternType="solid">
        <fgColor theme="8" tint="0.79998168889431442"/>
        <bgColor theme="8" tint="0.79998168889431442"/>
      </patternFill>
    </fill>
    <fill>
      <patternFill patternType="solid">
        <fgColor theme="4" tint="0.79998168889431442"/>
        <bgColor theme="4" tint="0.79998168889431442"/>
      </patternFill>
    </fill>
    <fill>
      <patternFill patternType="solid">
        <fgColor theme="8" tint="-0.499984740745262"/>
        <bgColor theme="4"/>
      </patternFill>
    </fill>
    <fill>
      <patternFill patternType="solid">
        <fgColor theme="4" tint="-0.499984740745262"/>
        <bgColor indexed="64"/>
      </patternFill>
    </fill>
    <fill>
      <patternFill patternType="solid">
        <fgColor rgb="FF002060"/>
        <bgColor indexed="64"/>
      </patternFill>
    </fill>
    <fill>
      <patternFill patternType="solid">
        <fgColor rgb="FF002060"/>
        <bgColor theme="4"/>
      </patternFill>
    </fill>
  </fills>
  <borders count="4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theme="8" tint="0.39997558519241921"/>
      </left>
      <right/>
      <top style="thin">
        <color theme="8" tint="0.39997558519241921"/>
      </top>
      <bottom/>
      <diagonal/>
    </border>
    <border>
      <left/>
      <right/>
      <top style="thin">
        <color theme="8" tint="0.39997558519241921"/>
      </top>
      <bottom/>
      <diagonal/>
    </border>
    <border>
      <left/>
      <right style="thin">
        <color theme="8" tint="0.39997558519241921"/>
      </right>
      <top style="thin">
        <color theme="8" tint="0.3999755851924192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theme="8" tint="0.39997558519241921"/>
      </left>
      <right/>
      <top/>
      <bottom style="thin">
        <color theme="8" tint="0.39997558519241921"/>
      </bottom>
      <diagonal/>
    </border>
    <border>
      <left/>
      <right/>
      <top/>
      <bottom style="thin">
        <color theme="8" tint="0.3999755851924192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theme="4" tint="0.39997558519241921"/>
      </top>
      <bottom/>
      <diagonal/>
    </border>
    <border>
      <left style="medium">
        <color indexed="64"/>
      </left>
      <right style="medium">
        <color indexed="64"/>
      </right>
      <top style="thin">
        <color theme="4" tint="0.39997558519241921"/>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151">
    <xf numFmtId="0" fontId="0" fillId="0" borderId="0" xfId="0"/>
    <xf numFmtId="0" fontId="3" fillId="0" borderId="0" xfId="0" applyFont="1" applyProtection="1">
      <protection locked="0"/>
    </xf>
    <xf numFmtId="0" fontId="4" fillId="0" borderId="0" xfId="0" applyFont="1" applyProtection="1">
      <protection locked="0"/>
    </xf>
    <xf numFmtId="0" fontId="5" fillId="0" borderId="0" xfId="0" applyFont="1" applyProtection="1">
      <protection locked="0"/>
    </xf>
    <xf numFmtId="0" fontId="0" fillId="0" borderId="0" xfId="0" applyAlignment="1">
      <alignment wrapText="1"/>
    </xf>
    <xf numFmtId="0" fontId="7" fillId="0" borderId="0" xfId="0" applyFont="1"/>
    <xf numFmtId="0" fontId="9" fillId="0" borderId="0" xfId="0" applyFont="1"/>
    <xf numFmtId="43" fontId="9" fillId="0" borderId="0" xfId="1" applyFont="1" applyAlignment="1">
      <alignment wrapText="1"/>
    </xf>
    <xf numFmtId="43" fontId="7" fillId="0" borderId="0" xfId="1" applyFont="1" applyAlignment="1">
      <alignment wrapText="1"/>
    </xf>
    <xf numFmtId="43" fontId="7" fillId="0" borderId="0" xfId="1" applyFont="1"/>
    <xf numFmtId="0" fontId="2" fillId="0" borderId="0" xfId="0" applyFont="1" applyAlignment="1">
      <alignment wrapText="1"/>
    </xf>
    <xf numFmtId="43" fontId="0" fillId="0" borderId="0" xfId="1" applyFont="1" applyBorder="1" applyAlignment="1">
      <alignment wrapText="1"/>
    </xf>
    <xf numFmtId="0" fontId="10" fillId="0" borderId="0" xfId="0" applyFont="1" applyProtection="1">
      <protection locked="0"/>
    </xf>
    <xf numFmtId="43" fontId="9" fillId="4" borderId="4" xfId="1" applyFont="1" applyFill="1" applyBorder="1" applyAlignment="1">
      <alignment wrapText="1"/>
    </xf>
    <xf numFmtId="43" fontId="7" fillId="0" borderId="4" xfId="1" applyFont="1" applyBorder="1"/>
    <xf numFmtId="43" fontId="9" fillId="0" borderId="4" xfId="1" applyFont="1" applyBorder="1" applyAlignment="1">
      <alignment wrapText="1"/>
    </xf>
    <xf numFmtId="43" fontId="7" fillId="4" borderId="4" xfId="1" applyFont="1" applyFill="1" applyBorder="1"/>
    <xf numFmtId="43" fontId="2" fillId="0" borderId="1" xfId="1" applyFont="1" applyBorder="1" applyAlignment="1">
      <alignment wrapText="1"/>
    </xf>
    <xf numFmtId="0" fontId="7" fillId="3" borderId="5" xfId="0" applyFont="1" applyFill="1" applyBorder="1"/>
    <xf numFmtId="0" fontId="7" fillId="3" borderId="6" xfId="0" applyFont="1" applyFill="1" applyBorder="1"/>
    <xf numFmtId="43" fontId="9" fillId="3" borderId="7" xfId="1" applyFont="1" applyFill="1" applyBorder="1"/>
    <xf numFmtId="0" fontId="7" fillId="0" borderId="5" xfId="0" applyFont="1" applyBorder="1"/>
    <xf numFmtId="0" fontId="7" fillId="0" borderId="6" xfId="0" applyFont="1" applyBorder="1"/>
    <xf numFmtId="43" fontId="9" fillId="0" borderId="7" xfId="1" applyFont="1" applyBorder="1"/>
    <xf numFmtId="0" fontId="7" fillId="0" borderId="3" xfId="0" applyFont="1" applyBorder="1"/>
    <xf numFmtId="0" fontId="7" fillId="0" borderId="4" xfId="0" applyFont="1" applyBorder="1"/>
    <xf numFmtId="0" fontId="7" fillId="4" borderId="3" xfId="0" applyFont="1" applyFill="1" applyBorder="1"/>
    <xf numFmtId="0" fontId="7" fillId="4" borderId="4" xfId="0" applyFont="1" applyFill="1" applyBorder="1"/>
    <xf numFmtId="0" fontId="8" fillId="2" borderId="2" xfId="0" applyFont="1" applyFill="1" applyBorder="1" applyAlignment="1">
      <alignment wrapText="1"/>
    </xf>
    <xf numFmtId="43" fontId="2" fillId="3" borderId="2" xfId="1" applyFont="1" applyFill="1" applyBorder="1" applyAlignment="1">
      <alignment wrapText="1"/>
    </xf>
    <xf numFmtId="43" fontId="0" fillId="3" borderId="2" xfId="1" applyFont="1" applyFill="1" applyBorder="1" applyAlignment="1">
      <alignment wrapText="1"/>
    </xf>
    <xf numFmtId="43" fontId="7" fillId="4" borderId="2" xfId="1" applyFont="1" applyFill="1" applyBorder="1" applyAlignment="1">
      <alignment wrapText="1"/>
    </xf>
    <xf numFmtId="43" fontId="9" fillId="4" borderId="2" xfId="1" applyFont="1" applyFill="1" applyBorder="1" applyAlignment="1">
      <alignment wrapText="1"/>
    </xf>
    <xf numFmtId="43" fontId="7" fillId="0" borderId="2" xfId="1" applyFont="1" applyBorder="1"/>
    <xf numFmtId="43" fontId="9" fillId="0" borderId="2" xfId="1" applyFont="1" applyBorder="1" applyAlignment="1">
      <alignment wrapText="1"/>
    </xf>
    <xf numFmtId="43" fontId="7" fillId="4" borderId="2" xfId="1" applyFont="1" applyFill="1" applyBorder="1"/>
    <xf numFmtId="0" fontId="0" fillId="0" borderId="0" xfId="0" applyAlignment="1">
      <alignment horizontal="center" wrapText="1"/>
    </xf>
    <xf numFmtId="0" fontId="0" fillId="0" borderId="10" xfId="0" applyBorder="1" applyAlignment="1">
      <alignment wrapText="1"/>
    </xf>
    <xf numFmtId="0" fontId="2" fillId="0" borderId="8" xfId="0" applyFont="1" applyBorder="1" applyAlignment="1">
      <alignment wrapText="1"/>
    </xf>
    <xf numFmtId="0" fontId="2" fillId="0" borderId="14" xfId="0" applyFont="1" applyBorder="1" applyAlignment="1">
      <alignment wrapText="1"/>
    </xf>
    <xf numFmtId="0" fontId="2" fillId="0" borderId="9" xfId="0" applyFont="1" applyBorder="1" applyAlignment="1">
      <alignment wrapText="1"/>
    </xf>
    <xf numFmtId="0" fontId="0" fillId="0" borderId="0" xfId="0" applyAlignment="1">
      <alignment horizontal="left" wrapText="1"/>
    </xf>
    <xf numFmtId="0" fontId="11" fillId="0" borderId="0" xfId="0" applyFont="1" applyProtection="1">
      <protection locked="0"/>
    </xf>
    <xf numFmtId="164" fontId="2" fillId="0" borderId="0" xfId="0" applyNumberFormat="1" applyFont="1" applyAlignment="1">
      <alignment horizontal="center" wrapText="1"/>
    </xf>
    <xf numFmtId="0" fontId="8" fillId="5" borderId="2" xfId="0" applyFont="1" applyFill="1" applyBorder="1" applyAlignment="1">
      <alignment wrapText="1"/>
    </xf>
    <xf numFmtId="164" fontId="2" fillId="0" borderId="8" xfId="0" applyNumberFormat="1" applyFont="1" applyBorder="1" applyAlignment="1">
      <alignment horizontal="center" wrapText="1"/>
    </xf>
    <xf numFmtId="164" fontId="2" fillId="0" borderId="9" xfId="0" applyNumberFormat="1" applyFont="1" applyBorder="1" applyAlignment="1">
      <alignment horizontal="center" wrapText="1"/>
    </xf>
    <xf numFmtId="43" fontId="2" fillId="0" borderId="2" xfId="1" applyFont="1" applyFill="1" applyBorder="1" applyAlignment="1">
      <alignment wrapText="1"/>
    </xf>
    <xf numFmtId="43" fontId="0" fillId="0" borderId="2" xfId="1" applyFont="1" applyFill="1" applyBorder="1" applyAlignment="1">
      <alignment wrapText="1"/>
    </xf>
    <xf numFmtId="43" fontId="7" fillId="0" borderId="2" xfId="1" applyFont="1" applyFill="1" applyBorder="1" applyAlignment="1">
      <alignment wrapText="1"/>
    </xf>
    <xf numFmtId="0" fontId="0" fillId="0" borderId="19" xfId="0" applyBorder="1" applyAlignment="1">
      <alignment wrapText="1"/>
    </xf>
    <xf numFmtId="0" fontId="2" fillId="0" borderId="24" xfId="0" applyFont="1" applyBorder="1" applyAlignment="1">
      <alignment wrapText="1"/>
    </xf>
    <xf numFmtId="43" fontId="2" fillId="0" borderId="11" xfId="1" applyFont="1" applyBorder="1" applyAlignment="1">
      <alignment wrapText="1"/>
    </xf>
    <xf numFmtId="0" fontId="8" fillId="2" borderId="10" xfId="0" applyFont="1" applyFill="1" applyBorder="1" applyAlignment="1">
      <alignment wrapText="1"/>
    </xf>
    <xf numFmtId="0" fontId="8" fillId="5" borderId="11" xfId="0" applyFont="1" applyFill="1" applyBorder="1" applyAlignment="1">
      <alignment wrapText="1"/>
    </xf>
    <xf numFmtId="0" fontId="0" fillId="3" borderId="10" xfId="0" applyFill="1" applyBorder="1" applyAlignment="1">
      <alignment wrapText="1"/>
    </xf>
    <xf numFmtId="43" fontId="7" fillId="4" borderId="11" xfId="1" applyFont="1" applyFill="1" applyBorder="1" applyAlignment="1">
      <alignment wrapText="1"/>
    </xf>
    <xf numFmtId="43" fontId="7" fillId="0" borderId="11" xfId="1" applyFont="1" applyBorder="1" applyAlignment="1">
      <alignment wrapText="1"/>
    </xf>
    <xf numFmtId="0" fontId="0" fillId="3" borderId="12" xfId="0" applyFill="1" applyBorder="1" applyAlignment="1">
      <alignment wrapText="1"/>
    </xf>
    <xf numFmtId="43" fontId="2" fillId="3" borderId="15" xfId="1" applyFont="1" applyFill="1" applyBorder="1" applyAlignment="1">
      <alignment wrapText="1"/>
    </xf>
    <xf numFmtId="43" fontId="0" fillId="3" borderId="15" xfId="1" applyFont="1" applyFill="1" applyBorder="1" applyAlignment="1">
      <alignment wrapText="1"/>
    </xf>
    <xf numFmtId="43" fontId="7" fillId="4" borderId="15" xfId="1" applyFont="1" applyFill="1" applyBorder="1" applyAlignment="1">
      <alignment wrapText="1"/>
    </xf>
    <xf numFmtId="43" fontId="7" fillId="4" borderId="15" xfId="1" applyFont="1" applyFill="1" applyBorder="1"/>
    <xf numFmtId="43" fontId="9" fillId="4" borderId="15" xfId="1" applyFont="1" applyFill="1" applyBorder="1" applyAlignment="1">
      <alignment wrapText="1"/>
    </xf>
    <xf numFmtId="43" fontId="7" fillId="4" borderId="13" xfId="1" applyFont="1" applyFill="1" applyBorder="1" applyAlignment="1">
      <alignment wrapText="1"/>
    </xf>
    <xf numFmtId="0" fontId="2" fillId="0" borderId="25" xfId="0" applyFont="1" applyBorder="1" applyAlignment="1">
      <alignment horizontal="center"/>
    </xf>
    <xf numFmtId="0" fontId="0" fillId="0" borderId="26" xfId="0" applyBorder="1" applyAlignment="1">
      <alignment wrapText="1"/>
    </xf>
    <xf numFmtId="0" fontId="2" fillId="0" borderId="27" xfId="0" applyFont="1" applyBorder="1" applyAlignment="1">
      <alignment wrapText="1"/>
    </xf>
    <xf numFmtId="0" fontId="2" fillId="0" borderId="28" xfId="0" applyFont="1" applyBorder="1" applyAlignment="1">
      <alignment horizontal="center"/>
    </xf>
    <xf numFmtId="0" fontId="2" fillId="0" borderId="28" xfId="0" applyFont="1" applyBorder="1" applyAlignment="1">
      <alignment wrapText="1"/>
    </xf>
    <xf numFmtId="0" fontId="0" fillId="0" borderId="28" xfId="0" applyBorder="1" applyAlignment="1">
      <alignment wrapText="1"/>
    </xf>
    <xf numFmtId="0" fontId="0" fillId="0" borderId="29" xfId="0" applyBorder="1" applyAlignment="1">
      <alignment wrapText="1"/>
    </xf>
    <xf numFmtId="0" fontId="2" fillId="0" borderId="30" xfId="0" applyFont="1" applyBorder="1" applyAlignment="1">
      <alignment wrapText="1"/>
    </xf>
    <xf numFmtId="15" fontId="2" fillId="0" borderId="0" xfId="0" applyNumberFormat="1" applyFont="1" applyAlignment="1">
      <alignment horizontal="center"/>
    </xf>
    <xf numFmtId="0" fontId="0" fillId="0" borderId="31" xfId="0" applyBorder="1" applyAlignment="1">
      <alignment wrapText="1"/>
    </xf>
    <xf numFmtId="0" fontId="2" fillId="0" borderId="32" xfId="0" applyFont="1" applyBorder="1" applyAlignment="1">
      <alignment wrapText="1"/>
    </xf>
    <xf numFmtId="0" fontId="2" fillId="0" borderId="25" xfId="0" applyFont="1" applyBorder="1" applyAlignment="1">
      <alignment wrapText="1"/>
    </xf>
    <xf numFmtId="0" fontId="0" fillId="0" borderId="25" xfId="0" applyBorder="1" applyAlignment="1">
      <alignment wrapText="1"/>
    </xf>
    <xf numFmtId="0" fontId="0" fillId="0" borderId="33" xfId="0" applyBorder="1" applyAlignment="1">
      <alignment wrapText="1"/>
    </xf>
    <xf numFmtId="0" fontId="14" fillId="0" borderId="0" xfId="0" applyFont="1" applyAlignment="1">
      <alignment horizontal="center" vertical="top" wrapText="1"/>
    </xf>
    <xf numFmtId="0" fontId="15" fillId="7" borderId="21" xfId="0" applyFont="1" applyFill="1" applyBorder="1" applyAlignment="1">
      <alignment wrapText="1"/>
    </xf>
    <xf numFmtId="0" fontId="0" fillId="7" borderId="22" xfId="0" applyFill="1" applyBorder="1" applyAlignment="1">
      <alignment wrapText="1"/>
    </xf>
    <xf numFmtId="0" fontId="0" fillId="7" borderId="23" xfId="0" applyFill="1" applyBorder="1" applyAlignment="1">
      <alignment wrapText="1"/>
    </xf>
    <xf numFmtId="0" fontId="15" fillId="7" borderId="1" xfId="0" applyFont="1" applyFill="1" applyBorder="1" applyAlignment="1">
      <alignment wrapText="1"/>
    </xf>
    <xf numFmtId="0" fontId="16" fillId="7" borderId="26" xfId="0" applyFont="1" applyFill="1" applyBorder="1" applyAlignment="1">
      <alignment wrapText="1"/>
    </xf>
    <xf numFmtId="0" fontId="16" fillId="7" borderId="31" xfId="0" applyFont="1" applyFill="1" applyBorder="1" applyAlignment="1">
      <alignment wrapText="1"/>
    </xf>
    <xf numFmtId="0" fontId="13" fillId="0" borderId="0" xfId="0" applyFont="1" applyAlignment="1">
      <alignment horizontal="center" vertical="center"/>
    </xf>
    <xf numFmtId="0" fontId="0" fillId="0" borderId="0" xfId="0" applyAlignment="1">
      <alignment horizontal="left" vertical="top" wrapText="1"/>
    </xf>
    <xf numFmtId="0" fontId="8" fillId="8" borderId="11" xfId="0" applyFont="1" applyFill="1" applyBorder="1" applyAlignment="1">
      <alignment wrapText="1"/>
    </xf>
    <xf numFmtId="165" fontId="2" fillId="0" borderId="26" xfId="0" applyNumberFormat="1" applyFont="1" applyBorder="1" applyAlignment="1">
      <alignment horizontal="center"/>
    </xf>
    <xf numFmtId="2" fontId="2" fillId="0" borderId="12" xfId="0" applyNumberFormat="1" applyFont="1" applyBorder="1" applyAlignment="1">
      <alignment horizontal="center" wrapText="1"/>
    </xf>
    <xf numFmtId="2" fontId="2" fillId="0" borderId="15" xfId="0" applyNumberFormat="1" applyFont="1" applyBorder="1" applyAlignment="1">
      <alignment horizontal="center" wrapText="1"/>
    </xf>
    <xf numFmtId="2" fontId="2" fillId="0" borderId="13" xfId="0" applyNumberFormat="1" applyFont="1" applyBorder="1" applyAlignment="1">
      <alignment wrapText="1"/>
    </xf>
    <xf numFmtId="43" fontId="2" fillId="0" borderId="12" xfId="1" applyFont="1" applyBorder="1" applyAlignment="1">
      <alignment wrapText="1"/>
    </xf>
    <xf numFmtId="43" fontId="2" fillId="0" borderId="13" xfId="1" applyFont="1" applyBorder="1" applyAlignment="1">
      <alignment horizontal="center" wrapText="1"/>
    </xf>
    <xf numFmtId="43" fontId="0" fillId="0" borderId="11" xfId="1" applyFont="1" applyBorder="1" applyAlignment="1">
      <alignment wrapText="1"/>
    </xf>
    <xf numFmtId="43" fontId="0" fillId="0" borderId="20" xfId="1" applyFont="1" applyBorder="1" applyAlignment="1">
      <alignment wrapText="1"/>
    </xf>
    <xf numFmtId="0" fontId="9" fillId="3" borderId="34" xfId="0" applyFont="1" applyFill="1" applyBorder="1"/>
    <xf numFmtId="0" fontId="9" fillId="3" borderId="35" xfId="0" applyFont="1" applyFill="1" applyBorder="1"/>
    <xf numFmtId="43" fontId="9" fillId="3" borderId="35" xfId="1" applyFont="1" applyFill="1" applyBorder="1"/>
    <xf numFmtId="43" fontId="7" fillId="0" borderId="4" xfId="1" applyFont="1" applyBorder="1" applyAlignment="1">
      <alignment wrapText="1"/>
    </xf>
    <xf numFmtId="43" fontId="7" fillId="4" borderId="4" xfId="1" applyFont="1" applyFill="1" applyBorder="1" applyAlignment="1">
      <alignment wrapText="1"/>
    </xf>
    <xf numFmtId="0" fontId="7" fillId="0" borderId="37" xfId="0" applyFont="1" applyBorder="1"/>
    <xf numFmtId="0" fontId="7" fillId="4" borderId="38" xfId="0" applyFont="1" applyFill="1" applyBorder="1"/>
    <xf numFmtId="0" fontId="7" fillId="0" borderId="38" xfId="0" applyFont="1" applyBorder="1"/>
    <xf numFmtId="0" fontId="7" fillId="0" borderId="39" xfId="0" applyFont="1" applyBorder="1"/>
    <xf numFmtId="0" fontId="8" fillId="8" borderId="36" xfId="0" applyFont="1" applyFill="1" applyBorder="1" applyAlignment="1">
      <alignment wrapText="1"/>
    </xf>
    <xf numFmtId="0" fontId="14" fillId="0" borderId="0" xfId="0" applyFont="1" applyAlignment="1">
      <alignment horizontal="left" vertical="top" wrapText="1"/>
    </xf>
    <xf numFmtId="0" fontId="19" fillId="0" borderId="0" xfId="0" applyFont="1" applyProtection="1">
      <protection locked="0"/>
    </xf>
    <xf numFmtId="0" fontId="12" fillId="0" borderId="0" xfId="0" applyFont="1" applyAlignment="1" applyProtection="1">
      <alignment vertical="top"/>
      <protection locked="0"/>
    </xf>
    <xf numFmtId="0" fontId="4" fillId="0" borderId="0" xfId="0" applyFont="1" applyAlignment="1" applyProtection="1">
      <alignment horizontal="left" wrapText="1"/>
      <protection locked="0"/>
    </xf>
    <xf numFmtId="0" fontId="0" fillId="0" borderId="0" xfId="0" applyAlignment="1">
      <alignment vertical="top" wrapText="1"/>
    </xf>
    <xf numFmtId="0" fontId="10" fillId="0" borderId="0" xfId="0" applyFont="1" applyAlignment="1" applyProtection="1">
      <alignment vertical="top"/>
      <protection locked="0"/>
    </xf>
    <xf numFmtId="0" fontId="20" fillId="0" borderId="0" xfId="0" applyFont="1" applyProtection="1">
      <protection locked="0"/>
    </xf>
    <xf numFmtId="0" fontId="21" fillId="0" borderId="0" xfId="0" applyFont="1"/>
    <xf numFmtId="0" fontId="18" fillId="0" borderId="0" xfId="0" applyFont="1" applyAlignment="1">
      <alignment vertical="top"/>
    </xf>
    <xf numFmtId="0" fontId="22" fillId="0" borderId="0" xfId="0" applyFont="1" applyProtection="1">
      <protection locked="0"/>
    </xf>
    <xf numFmtId="0" fontId="22" fillId="0" borderId="0" xfId="0" applyFont="1" applyAlignment="1">
      <alignment vertical="top" wrapText="1"/>
    </xf>
    <xf numFmtId="0" fontId="23" fillId="0" borderId="0" xfId="0" applyFont="1"/>
    <xf numFmtId="0" fontId="4" fillId="0" borderId="0" xfId="0" applyFont="1" applyAlignment="1" applyProtection="1">
      <alignment horizontal="left"/>
      <protection locked="0"/>
    </xf>
    <xf numFmtId="0" fontId="4" fillId="0" borderId="0" xfId="0" applyFont="1" applyAlignment="1" applyProtection="1">
      <alignment horizontal="left" vertical="top" wrapText="1"/>
      <protection locked="0"/>
    </xf>
    <xf numFmtId="0" fontId="5" fillId="0" borderId="0" xfId="0" applyFont="1" applyAlignment="1" applyProtection="1">
      <alignment horizontal="left"/>
      <protection locked="0"/>
    </xf>
    <xf numFmtId="0" fontId="0" fillId="0" borderId="0" xfId="0" applyAlignment="1">
      <alignment vertical="top"/>
    </xf>
    <xf numFmtId="0" fontId="0" fillId="0" borderId="0" xfId="0" applyAlignment="1">
      <alignment horizontal="left" vertical="top" wrapText="1"/>
    </xf>
    <xf numFmtId="0" fontId="4"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21" fillId="0" borderId="0" xfId="0" applyFont="1" applyAlignment="1">
      <alignment horizontal="left" vertical="top" wrapText="1"/>
    </xf>
    <xf numFmtId="0" fontId="4" fillId="0" borderId="0" xfId="0" applyFont="1" applyAlignment="1" applyProtection="1">
      <alignment horizontal="left" wrapText="1"/>
      <protection locked="0"/>
    </xf>
    <xf numFmtId="0" fontId="14" fillId="0" borderId="0" xfId="0" applyFont="1" applyAlignment="1">
      <alignment horizontal="center" vertical="top" wrapText="1"/>
    </xf>
    <xf numFmtId="0" fontId="13" fillId="6" borderId="0" xfId="0" applyFont="1" applyFill="1" applyAlignment="1">
      <alignment horizontal="center" vertical="center"/>
    </xf>
    <xf numFmtId="0" fontId="15" fillId="7" borderId="16" xfId="0" applyFont="1" applyFill="1" applyBorder="1" applyAlignment="1">
      <alignment horizontal="center" wrapText="1"/>
    </xf>
    <xf numFmtId="0" fontId="15" fillId="7" borderId="17" xfId="0" applyFont="1" applyFill="1" applyBorder="1" applyAlignment="1">
      <alignment horizontal="center" wrapText="1"/>
    </xf>
    <xf numFmtId="0" fontId="15" fillId="7" borderId="18" xfId="0" applyFont="1" applyFill="1" applyBorder="1" applyAlignment="1">
      <alignment horizontal="center" wrapText="1"/>
    </xf>
    <xf numFmtId="164" fontId="15" fillId="7" borderId="16" xfId="0" applyNumberFormat="1" applyFont="1" applyFill="1" applyBorder="1" applyAlignment="1">
      <alignment horizontal="center" wrapText="1"/>
    </xf>
    <xf numFmtId="164" fontId="15" fillId="7" borderId="18" xfId="0" applyNumberFormat="1" applyFont="1" applyFill="1" applyBorder="1" applyAlignment="1">
      <alignment horizontal="center" wrapText="1"/>
    </xf>
    <xf numFmtId="0" fontId="8" fillId="2" borderId="10" xfId="0" applyFont="1" applyFill="1" applyBorder="1" applyAlignment="1">
      <alignment horizontal="center" wrapText="1"/>
    </xf>
    <xf numFmtId="0" fontId="8" fillId="2" borderId="2" xfId="0" applyFont="1" applyFill="1" applyBorder="1" applyAlignment="1">
      <alignment horizontal="center" wrapText="1"/>
    </xf>
    <xf numFmtId="0" fontId="8" fillId="5" borderId="2" xfId="0" applyFont="1" applyFill="1" applyBorder="1" applyAlignment="1">
      <alignment horizontal="center" wrapText="1"/>
    </xf>
    <xf numFmtId="0" fontId="8" fillId="5" borderId="11" xfId="0" applyFont="1" applyFill="1"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15" fillId="7" borderId="40" xfId="0" applyFont="1" applyFill="1" applyBorder="1" applyAlignment="1">
      <alignment horizontal="left" wrapText="1"/>
    </xf>
    <xf numFmtId="0" fontId="15" fillId="7" borderId="41" xfId="0" applyFont="1" applyFill="1" applyBorder="1" applyAlignment="1">
      <alignment horizontal="left" wrapText="1"/>
    </xf>
    <xf numFmtId="0" fontId="8" fillId="5" borderId="16" xfId="0" applyFont="1" applyFill="1" applyBorder="1" applyAlignment="1">
      <alignment horizontal="center" wrapText="1"/>
    </xf>
    <xf numFmtId="0" fontId="8" fillId="5" borderId="17" xfId="0" applyFont="1" applyFill="1" applyBorder="1" applyAlignment="1">
      <alignment horizontal="center" wrapText="1"/>
    </xf>
    <xf numFmtId="0" fontId="8" fillId="5" borderId="18" xfId="0" applyFont="1" applyFill="1" applyBorder="1" applyAlignment="1">
      <alignment horizontal="center" wrapText="1"/>
    </xf>
    <xf numFmtId="0" fontId="8" fillId="2" borderId="16" xfId="0" applyFont="1" applyFill="1" applyBorder="1" applyAlignment="1">
      <alignment horizontal="center" wrapText="1"/>
    </xf>
    <xf numFmtId="0" fontId="8" fillId="2" borderId="17" xfId="0" applyFont="1" applyFill="1" applyBorder="1" applyAlignment="1">
      <alignment horizontal="center" wrapText="1"/>
    </xf>
    <xf numFmtId="0" fontId="8" fillId="2" borderId="18" xfId="0" applyFont="1" applyFill="1" applyBorder="1" applyAlignment="1">
      <alignment horizontal="center" wrapText="1"/>
    </xf>
    <xf numFmtId="0" fontId="10" fillId="0" borderId="0" xfId="0" applyFont="1" applyAlignment="1" applyProtection="1">
      <alignment horizontal="left" vertical="top" wrapText="1"/>
      <protection locked="0"/>
    </xf>
    <xf numFmtId="0" fontId="12" fillId="0" borderId="0" xfId="0" applyFont="1" applyAlignment="1" applyProtection="1">
      <alignment horizontal="left" vertical="top"/>
      <protection locked="0"/>
    </xf>
  </cellXfs>
  <cellStyles count="2">
    <cellStyle name="Comma" xfId="1" builtinId="3"/>
    <cellStyle name="Normal" xfId="0" builtinId="0"/>
  </cellStyles>
  <dxfs count="5">
    <dxf>
      <font>
        <b/>
        <i val="0"/>
        <color rgb="FFFF0000"/>
      </font>
    </dxf>
    <dxf>
      <font>
        <color rgb="FF9C0006"/>
      </font>
      <fill>
        <patternFill>
          <bgColor rgb="FFFFC7CE"/>
        </patternFill>
      </fill>
    </dxf>
    <dxf>
      <font>
        <color rgb="FF9C0006"/>
      </font>
      <fill>
        <patternFill>
          <bgColor rgb="FFFFC7CE"/>
        </patternFill>
      </fill>
    </dxf>
    <dxf>
      <font>
        <b/>
        <i val="0"/>
        <color rgb="FFFF0000"/>
      </font>
    </dxf>
    <dxf>
      <font>
        <color rgb="FF9C0006"/>
      </font>
      <fill>
        <patternFill>
          <bgColor rgb="FFFFC7CE"/>
        </patternFill>
      </fill>
    </dxf>
  </dxfs>
  <tableStyles count="1" defaultTableStyle="TableStyleMedium2" defaultPivotStyle="PivotStyleLight16">
    <tableStyle name="Invisible" pivot="0" table="0" count="0" xr9:uid="{4516874E-D5C1-4541-BCCA-39C6A15ABE43}"/>
  </tableStyles>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18" Type="http://schemas.openxmlformats.org/officeDocument/2006/relationships/customXml" Target="../customXml/item8.xml"/><Relationship Id="rId3" Type="http://schemas.openxmlformats.org/officeDocument/2006/relationships/worksheet" Target="worksheets/sheet3.xml"/><Relationship Id="rId21" Type="http://schemas.openxmlformats.org/officeDocument/2006/relationships/customXml" Target="../customXml/item11.xml"/><Relationship Id="rId7" Type="http://schemas.openxmlformats.org/officeDocument/2006/relationships/styles" Target="styles.xml"/><Relationship Id="rId12" Type="http://schemas.openxmlformats.org/officeDocument/2006/relationships/customXml" Target="../customXml/item2.xml"/><Relationship Id="rId17" Type="http://schemas.openxmlformats.org/officeDocument/2006/relationships/customXml" Target="../customXml/item7.xml"/><Relationship Id="rId2" Type="http://schemas.openxmlformats.org/officeDocument/2006/relationships/worksheet" Target="worksheets/sheet2.xml"/><Relationship Id="rId16" Type="http://schemas.openxmlformats.org/officeDocument/2006/relationships/customXml" Target="../customXml/item6.xml"/><Relationship Id="rId20" Type="http://schemas.openxmlformats.org/officeDocument/2006/relationships/customXml" Target="../customXml/item10.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1.xml"/><Relationship Id="rId24" Type="http://schemas.openxmlformats.org/officeDocument/2006/relationships/customXml" Target="../customXml/item14.xml"/><Relationship Id="rId5" Type="http://schemas.openxmlformats.org/officeDocument/2006/relationships/theme" Target="theme/theme1.xml"/><Relationship Id="rId15" Type="http://schemas.openxmlformats.org/officeDocument/2006/relationships/customXml" Target="../customXml/item5.xml"/><Relationship Id="rId23" Type="http://schemas.openxmlformats.org/officeDocument/2006/relationships/customXml" Target="../customXml/item13.xml"/><Relationship Id="rId10" Type="http://schemas.openxmlformats.org/officeDocument/2006/relationships/calcChain" Target="calcChain.xml"/><Relationship Id="rId19" Type="http://schemas.openxmlformats.org/officeDocument/2006/relationships/customXml" Target="../customXml/item9.xml"/><Relationship Id="rId4" Type="http://schemas.openxmlformats.org/officeDocument/2006/relationships/externalLink" Target="externalLinks/externalLink1.xml"/><Relationship Id="rId9" Type="http://schemas.openxmlformats.org/officeDocument/2006/relationships/powerPivotData" Target="model/item.data"/><Relationship Id="rId14" Type="http://schemas.openxmlformats.org/officeDocument/2006/relationships/customXml" Target="../customXml/item4.xml"/><Relationship Id="rId22" Type="http://schemas.openxmlformats.org/officeDocument/2006/relationships/customXml" Target="../customXml/item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ovid-19%20Request\CIS%20Portfolio%20of%20Inventory\2022\March%202022\PWL\Portfolio%20Inventory%20Template%20-%20CIS%20(Non-Diversified%20Funds)%20-%20March%202022%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 Notes"/>
      <sheetName val="Portfolio #1"/>
      <sheetName val="Portfolio #2"/>
      <sheetName val="Summary of Portfolio"/>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7948C-C9ED-4518-9D46-98FB379DF3E2}">
  <dimension ref="A2:W45"/>
  <sheetViews>
    <sheetView showGridLines="0" topLeftCell="A23" workbookViewId="0">
      <selection activeCell="G39" sqref="G39"/>
    </sheetView>
  </sheetViews>
  <sheetFormatPr defaultColWidth="8.85546875" defaultRowHeight="15"/>
  <sheetData>
    <row r="2" spans="1:19" ht="25.5">
      <c r="A2" s="126" t="s">
        <v>0</v>
      </c>
      <c r="B2" s="126"/>
      <c r="C2" s="126"/>
      <c r="D2" s="126"/>
      <c r="E2" s="126"/>
      <c r="F2" s="126"/>
      <c r="G2" s="126"/>
      <c r="H2" s="126"/>
      <c r="I2" s="126"/>
      <c r="J2" s="126"/>
      <c r="K2" s="126"/>
    </row>
    <row r="3" spans="1:19" ht="21">
      <c r="A3" s="108" t="s">
        <v>1</v>
      </c>
      <c r="B3" s="107"/>
      <c r="C3" s="107"/>
      <c r="D3" s="107"/>
      <c r="E3" s="107"/>
      <c r="F3" s="107"/>
      <c r="G3" s="107"/>
      <c r="H3" s="107"/>
      <c r="I3" s="107"/>
      <c r="J3" s="107"/>
      <c r="K3" s="107"/>
    </row>
    <row r="5" spans="1:19" ht="21">
      <c r="A5" s="42" t="s">
        <v>2</v>
      </c>
    </row>
    <row r="6" spans="1:19" ht="21">
      <c r="A6" s="42"/>
    </row>
    <row r="7" spans="1:19" ht="18" customHeight="1">
      <c r="A7" s="114" t="s">
        <v>3</v>
      </c>
      <c r="B7" s="116" t="s">
        <v>4</v>
      </c>
      <c r="C7" s="117"/>
      <c r="D7" s="117"/>
      <c r="E7" s="117"/>
      <c r="F7" s="117"/>
      <c r="G7" s="117"/>
      <c r="H7" s="117"/>
      <c r="I7" s="117"/>
      <c r="J7" s="117"/>
      <c r="K7" s="117"/>
      <c r="L7" s="118"/>
    </row>
    <row r="8" spans="1:19">
      <c r="B8" s="4"/>
      <c r="C8" s="4"/>
      <c r="D8" s="4"/>
      <c r="E8" s="4"/>
    </row>
    <row r="9" spans="1:19" ht="17.45" customHeight="1">
      <c r="B9" s="108" t="s">
        <v>5</v>
      </c>
      <c r="C9" s="4"/>
      <c r="D9" s="4"/>
      <c r="E9" s="4"/>
      <c r="F9" s="4"/>
      <c r="G9" s="4"/>
      <c r="H9" s="4"/>
      <c r="I9" s="4"/>
      <c r="J9" s="4"/>
      <c r="K9" s="4"/>
      <c r="L9" s="4"/>
      <c r="M9" s="4"/>
    </row>
    <row r="10" spans="1:19" ht="17.45" customHeight="1">
      <c r="C10" s="4"/>
      <c r="D10" s="4"/>
      <c r="E10" s="4"/>
      <c r="F10" s="4"/>
      <c r="G10" s="4"/>
      <c r="H10" s="4"/>
      <c r="I10" s="4"/>
      <c r="J10" s="4"/>
      <c r="K10" s="4"/>
      <c r="L10" s="4"/>
      <c r="M10" s="4"/>
    </row>
    <row r="11" spans="1:19" ht="16.149999999999999" customHeight="1">
      <c r="A11" s="108"/>
      <c r="B11" s="4"/>
      <c r="C11" s="4"/>
      <c r="D11" s="4"/>
      <c r="E11" s="4"/>
      <c r="F11" s="4"/>
      <c r="G11" s="4"/>
      <c r="H11" s="4"/>
      <c r="I11" s="4"/>
      <c r="J11" s="4"/>
      <c r="K11" s="4"/>
      <c r="L11" s="4"/>
      <c r="M11" s="4"/>
    </row>
    <row r="12" spans="1:19">
      <c r="B12" s="109" t="s">
        <v>6</v>
      </c>
      <c r="C12" s="4"/>
      <c r="D12" s="4"/>
      <c r="E12" s="4"/>
    </row>
    <row r="13" spans="1:19" ht="81" customHeight="1">
      <c r="B13" s="127" t="s">
        <v>7</v>
      </c>
      <c r="C13" s="127"/>
      <c r="D13" s="127"/>
      <c r="E13" s="127"/>
      <c r="F13" s="127"/>
      <c r="G13" s="127"/>
      <c r="H13" s="127"/>
      <c r="I13" s="127"/>
      <c r="J13" s="127"/>
      <c r="K13" s="127"/>
      <c r="L13" s="127"/>
      <c r="M13" s="127"/>
      <c r="N13" s="127"/>
      <c r="O13" s="127"/>
      <c r="P13" s="127"/>
      <c r="Q13" s="127"/>
      <c r="R13" s="127"/>
      <c r="S13" s="127"/>
    </row>
    <row r="14" spans="1:19" ht="15.4" customHeight="1">
      <c r="B14" s="110"/>
      <c r="C14" s="110"/>
      <c r="D14" s="110"/>
      <c r="E14" s="110"/>
      <c r="F14" s="110"/>
      <c r="G14" s="110"/>
      <c r="H14" s="110"/>
      <c r="I14" s="110"/>
      <c r="J14" s="110"/>
      <c r="K14" s="110"/>
      <c r="L14" s="110"/>
      <c r="M14" s="110"/>
      <c r="N14" s="110"/>
      <c r="O14" s="110"/>
      <c r="P14" s="110"/>
      <c r="Q14" s="110"/>
      <c r="R14" s="110"/>
      <c r="S14" s="110"/>
    </row>
    <row r="15" spans="1:19" ht="63.4" customHeight="1">
      <c r="B15" s="125" t="s">
        <v>8</v>
      </c>
      <c r="C15" s="125"/>
      <c r="D15" s="125"/>
      <c r="E15" s="125"/>
      <c r="F15" s="125"/>
      <c r="G15" s="125"/>
      <c r="H15" s="125"/>
      <c r="I15" s="125"/>
      <c r="J15" s="125"/>
      <c r="K15" s="125"/>
      <c r="L15" s="125"/>
      <c r="M15" s="125"/>
      <c r="N15" s="125"/>
    </row>
    <row r="16" spans="1:19" ht="24" customHeight="1">
      <c r="B16" s="3" t="s">
        <v>9</v>
      </c>
      <c r="C16" s="111"/>
      <c r="D16" s="111"/>
      <c r="E16" s="111"/>
    </row>
    <row r="17" spans="1:23" ht="19.899999999999999" customHeight="1">
      <c r="B17" s="2" t="s">
        <v>10</v>
      </c>
      <c r="C17" s="87"/>
      <c r="D17" s="87"/>
      <c r="E17" s="4"/>
    </row>
    <row r="18" spans="1:23">
      <c r="A18" s="2"/>
      <c r="B18" s="87"/>
      <c r="C18" s="87"/>
      <c r="D18" s="87"/>
      <c r="E18" s="4"/>
    </row>
    <row r="19" spans="1:23">
      <c r="B19" s="113" t="s">
        <v>11</v>
      </c>
      <c r="D19" s="4"/>
      <c r="E19" s="4"/>
    </row>
    <row r="20" spans="1:23" ht="21">
      <c r="A20" s="42"/>
      <c r="D20" s="4"/>
      <c r="E20" s="4"/>
    </row>
    <row r="21" spans="1:23" ht="14.65" customHeight="1">
      <c r="B21" s="112" t="s">
        <v>12</v>
      </c>
      <c r="C21" s="112"/>
      <c r="D21" s="112"/>
      <c r="E21" s="112"/>
      <c r="F21" s="112"/>
    </row>
    <row r="22" spans="1:23" ht="14.65" customHeight="1">
      <c r="B22" s="3" t="s">
        <v>13</v>
      </c>
      <c r="C22" s="3"/>
      <c r="D22" s="3"/>
      <c r="E22" s="3"/>
    </row>
    <row r="23" spans="1:23">
      <c r="B23" s="3" t="s">
        <v>14</v>
      </c>
      <c r="D23" s="4"/>
      <c r="E23" s="4"/>
    </row>
    <row r="24" spans="1:23">
      <c r="B24" s="3" t="s">
        <v>15</v>
      </c>
      <c r="C24" s="4"/>
      <c r="D24" s="4"/>
      <c r="E24" s="4"/>
    </row>
    <row r="26" spans="1:23" ht="24.6" customHeight="1">
      <c r="A26" s="114" t="s">
        <v>16</v>
      </c>
      <c r="B26" s="116" t="s">
        <v>17</v>
      </c>
      <c r="C26" s="115"/>
      <c r="D26" s="115"/>
      <c r="E26" s="115"/>
      <c r="F26" s="115"/>
      <c r="G26" s="115"/>
      <c r="H26" s="115"/>
      <c r="I26" s="115"/>
      <c r="J26" s="115"/>
      <c r="K26" s="115"/>
      <c r="L26" s="115"/>
    </row>
    <row r="28" spans="1:23" ht="14.45" customHeight="1">
      <c r="B28" s="124" t="s">
        <v>18</v>
      </c>
      <c r="C28" s="124"/>
      <c r="D28" s="124"/>
      <c r="E28" s="124"/>
      <c r="F28" s="124"/>
      <c r="G28" s="124"/>
      <c r="H28" s="124"/>
      <c r="I28" s="124"/>
      <c r="J28" s="124"/>
      <c r="K28" s="124"/>
      <c r="L28" s="124"/>
      <c r="M28" s="124"/>
      <c r="N28" s="124"/>
      <c r="O28" s="124"/>
      <c r="P28" s="124"/>
      <c r="Q28" s="124"/>
      <c r="R28" s="124"/>
      <c r="S28" s="124"/>
      <c r="T28" s="124"/>
      <c r="U28" s="124"/>
      <c r="V28" s="124"/>
      <c r="W28" s="124"/>
    </row>
    <row r="29" spans="1:23" ht="14.45" customHeight="1">
      <c r="B29" s="120"/>
      <c r="C29" s="120"/>
      <c r="D29" s="120"/>
      <c r="E29" s="120"/>
      <c r="F29" s="120"/>
      <c r="G29" s="120"/>
      <c r="H29" s="120"/>
      <c r="I29" s="120"/>
      <c r="J29" s="120"/>
      <c r="K29" s="120"/>
      <c r="L29" s="120"/>
      <c r="M29" s="120"/>
      <c r="N29" s="120"/>
      <c r="O29" s="120"/>
      <c r="P29" s="120"/>
      <c r="Q29" s="120"/>
      <c r="R29" s="120"/>
      <c r="S29" s="120"/>
      <c r="T29" s="120"/>
      <c r="U29" s="120"/>
      <c r="V29" s="120"/>
      <c r="W29" s="120"/>
    </row>
    <row r="30" spans="1:23" ht="14.45" customHeight="1">
      <c r="B30" s="120"/>
      <c r="C30" s="120"/>
      <c r="D30" s="120"/>
      <c r="E30" s="120"/>
      <c r="F30" s="120"/>
      <c r="G30" s="120"/>
      <c r="H30" s="120"/>
      <c r="I30" s="120"/>
      <c r="J30" s="120"/>
      <c r="K30" s="120"/>
      <c r="L30" s="120"/>
      <c r="M30" s="120"/>
      <c r="N30" s="120"/>
      <c r="O30" s="120"/>
      <c r="P30" s="120"/>
      <c r="Q30" s="120"/>
      <c r="R30" s="120"/>
      <c r="S30" s="120"/>
      <c r="T30" s="120"/>
      <c r="U30" s="120"/>
      <c r="V30" s="120"/>
      <c r="W30" s="120"/>
    </row>
    <row r="31" spans="1:23" ht="30.6" customHeight="1">
      <c r="B31" s="109" t="s">
        <v>6</v>
      </c>
      <c r="C31" s="109"/>
      <c r="D31" s="109"/>
      <c r="E31" s="109"/>
      <c r="F31" s="109"/>
      <c r="G31" s="109"/>
      <c r="H31" s="109"/>
    </row>
    <row r="32" spans="1:23" ht="75.599999999999994" customHeight="1">
      <c r="B32" s="123" t="s">
        <v>19</v>
      </c>
      <c r="C32" s="123"/>
      <c r="D32" s="123"/>
      <c r="E32" s="123"/>
      <c r="F32" s="123"/>
      <c r="G32" s="123"/>
      <c r="H32" s="123"/>
      <c r="I32" s="123"/>
      <c r="J32" s="123"/>
      <c r="K32" s="123"/>
      <c r="L32" s="123"/>
      <c r="M32" s="123"/>
      <c r="N32" s="123"/>
      <c r="O32" s="123"/>
      <c r="P32" s="123"/>
      <c r="Q32" s="123"/>
    </row>
    <row r="33" spans="1:14" ht="80.45" customHeight="1">
      <c r="B33" s="125" t="s">
        <v>20</v>
      </c>
      <c r="C33" s="125"/>
      <c r="D33" s="125"/>
      <c r="E33" s="125"/>
      <c r="F33" s="125"/>
      <c r="G33" s="125"/>
      <c r="H33" s="125"/>
      <c r="I33" s="125"/>
      <c r="J33" s="125"/>
      <c r="K33" s="125"/>
      <c r="L33" s="125"/>
    </row>
    <row r="34" spans="1:14" ht="14.45" customHeight="1">
      <c r="B34" s="121" t="s">
        <v>9</v>
      </c>
      <c r="C34" s="111"/>
      <c r="D34" s="111"/>
      <c r="E34" s="111"/>
      <c r="F34" s="5"/>
      <c r="G34" s="5"/>
    </row>
    <row r="35" spans="1:14" ht="9.4" customHeight="1">
      <c r="B35" s="121"/>
      <c r="C35" s="111"/>
      <c r="D35" s="111"/>
      <c r="E35" s="111"/>
      <c r="F35" s="5"/>
      <c r="G35" s="5"/>
    </row>
    <row r="36" spans="1:14">
      <c r="B36" s="119" t="s">
        <v>21</v>
      </c>
      <c r="C36" s="87"/>
      <c r="D36" s="87"/>
      <c r="E36" s="4"/>
      <c r="F36" s="5"/>
      <c r="G36" s="5"/>
    </row>
    <row r="37" spans="1:14">
      <c r="A37" s="5"/>
      <c r="B37" s="5"/>
      <c r="C37" s="5"/>
      <c r="D37" s="5"/>
      <c r="E37" s="5"/>
      <c r="F37" s="5"/>
      <c r="G37" s="5"/>
    </row>
    <row r="38" spans="1:14">
      <c r="A38" s="5"/>
      <c r="B38" s="5"/>
      <c r="C38" s="5"/>
      <c r="D38" s="5"/>
      <c r="E38" s="5"/>
      <c r="F38" s="5"/>
      <c r="G38" s="5"/>
    </row>
    <row r="39" spans="1:14">
      <c r="B39" s="113" t="s">
        <v>11</v>
      </c>
      <c r="D39" s="4"/>
      <c r="E39" s="4"/>
      <c r="F39" s="5"/>
      <c r="G39" s="5"/>
    </row>
    <row r="40" spans="1:14" ht="21">
      <c r="A40" s="42"/>
      <c r="D40" s="4"/>
      <c r="E40" s="4"/>
      <c r="F40" s="5"/>
      <c r="G40" s="5"/>
    </row>
    <row r="41" spans="1:14" ht="14.45" customHeight="1">
      <c r="B41" s="112" t="s">
        <v>22</v>
      </c>
      <c r="C41" s="112"/>
      <c r="D41" s="112"/>
      <c r="E41" s="112"/>
      <c r="F41" s="112"/>
      <c r="G41" s="5"/>
    </row>
    <row r="42" spans="1:14" ht="31.5" customHeight="1">
      <c r="B42" s="123" t="s">
        <v>23</v>
      </c>
      <c r="C42" s="123"/>
      <c r="D42" s="123"/>
      <c r="E42" s="123"/>
      <c r="F42" s="123"/>
      <c r="G42" s="123"/>
      <c r="H42" s="123"/>
      <c r="I42" s="123"/>
      <c r="J42" s="123"/>
      <c r="K42" s="123"/>
      <c r="L42" s="123"/>
      <c r="M42" s="123"/>
      <c r="N42" s="123"/>
    </row>
    <row r="43" spans="1:14">
      <c r="B43" s="3" t="s">
        <v>24</v>
      </c>
      <c r="D43" s="4"/>
      <c r="E43" s="4"/>
      <c r="F43" s="5"/>
      <c r="G43" s="5"/>
    </row>
    <row r="44" spans="1:14">
      <c r="A44" s="3"/>
      <c r="E44" s="4"/>
      <c r="F44" s="5"/>
      <c r="G44" s="5"/>
    </row>
    <row r="45" spans="1:14" ht="14.45" customHeight="1">
      <c r="B45" s="122"/>
      <c r="C45" s="122"/>
      <c r="D45" s="122"/>
      <c r="E45" s="122"/>
      <c r="F45" s="122"/>
      <c r="G45" s="122"/>
      <c r="H45" s="122"/>
    </row>
  </sheetData>
  <mergeCells count="7">
    <mergeCell ref="B42:N42"/>
    <mergeCell ref="B28:W28"/>
    <mergeCell ref="B32:Q32"/>
    <mergeCell ref="B33:L33"/>
    <mergeCell ref="A2:K2"/>
    <mergeCell ref="B13:S13"/>
    <mergeCell ref="B15:N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329A8-3481-4404-BA91-C10274963F24}">
  <dimension ref="A1:V65"/>
  <sheetViews>
    <sheetView showGridLines="0" tabSelected="1" topLeftCell="C1" zoomScale="90" zoomScaleNormal="90" workbookViewId="0">
      <selection activeCell="U27" sqref="U27"/>
    </sheetView>
  </sheetViews>
  <sheetFormatPr defaultColWidth="9.28515625" defaultRowHeight="15"/>
  <cols>
    <col min="1" max="1" width="2.140625" style="4" customWidth="1"/>
    <col min="2" max="2" width="32.85546875" style="4" customWidth="1"/>
    <col min="3" max="3" width="30.7109375" style="4" customWidth="1"/>
    <col min="4" max="4" width="39" style="4" customWidth="1"/>
    <col min="5" max="5" width="36.42578125" style="4" customWidth="1"/>
    <col min="6" max="6" width="22.5703125" style="4" customWidth="1"/>
    <col min="7" max="8" width="20" style="4" customWidth="1"/>
    <col min="9" max="9" width="24.28515625" style="4" customWidth="1"/>
    <col min="10" max="10" width="23" style="4" customWidth="1"/>
    <col min="11" max="11" width="21.140625" style="4" customWidth="1"/>
    <col min="12" max="21" width="20" style="4" customWidth="1"/>
    <col min="22" max="22" width="13.42578125" style="4" customWidth="1"/>
    <col min="23" max="16384" width="9.28515625" style="4"/>
  </cols>
  <sheetData>
    <row r="1" spans="2:12" ht="29.25" customHeight="1">
      <c r="B1" s="128" t="s">
        <v>4</v>
      </c>
      <c r="C1" s="128"/>
      <c r="D1" s="128"/>
      <c r="E1" s="128"/>
      <c r="F1" s="128"/>
      <c r="G1" s="128"/>
      <c r="H1" s="128"/>
      <c r="I1" s="128"/>
      <c r="J1" s="128"/>
      <c r="K1" s="128"/>
      <c r="L1" s="128"/>
    </row>
    <row r="2" spans="2:12" ht="18" customHeight="1">
      <c r="B2" s="36"/>
      <c r="C2" s="36"/>
      <c r="D2" s="36"/>
      <c r="E2" s="129" t="s">
        <v>25</v>
      </c>
      <c r="F2" s="129"/>
      <c r="G2" s="129"/>
      <c r="H2" s="36"/>
      <c r="I2" s="36"/>
    </row>
    <row r="3" spans="2:12" ht="36" customHeight="1">
      <c r="B3" s="36"/>
      <c r="C3" s="36"/>
      <c r="D3" s="36"/>
      <c r="E3" s="36"/>
      <c r="F3" s="36"/>
      <c r="G3" s="36"/>
      <c r="H3" s="36"/>
      <c r="I3" s="36"/>
      <c r="J3" s="86"/>
      <c r="K3" s="86"/>
      <c r="L3" s="86"/>
    </row>
    <row r="4" spans="2:12" ht="17.45" customHeight="1">
      <c r="B4" s="83" t="s">
        <v>26</v>
      </c>
      <c r="C4" s="84"/>
      <c r="D4" s="84"/>
      <c r="E4" s="84"/>
      <c r="F4" s="84"/>
      <c r="G4" s="84"/>
      <c r="H4" s="84"/>
      <c r="I4" s="85"/>
    </row>
    <row r="5" spans="2:12" ht="24.6" customHeight="1">
      <c r="B5" s="67" t="s">
        <v>27</v>
      </c>
      <c r="C5" s="89"/>
      <c r="D5" s="68"/>
      <c r="E5" s="69" t="s">
        <v>28</v>
      </c>
      <c r="F5" s="70"/>
      <c r="G5" s="70"/>
      <c r="H5" s="69" t="s">
        <v>29</v>
      </c>
      <c r="I5" s="71"/>
    </row>
    <row r="6" spans="2:12" ht="33" customHeight="1">
      <c r="B6" s="72" t="s">
        <v>30</v>
      </c>
      <c r="C6" s="65"/>
      <c r="D6" s="73"/>
      <c r="E6" s="10" t="s">
        <v>31</v>
      </c>
      <c r="F6" s="66"/>
      <c r="H6" s="10" t="s">
        <v>31</v>
      </c>
      <c r="I6" s="74"/>
    </row>
    <row r="7" spans="2:12">
      <c r="B7" s="75" t="s">
        <v>32</v>
      </c>
      <c r="C7" s="65"/>
      <c r="D7" s="76"/>
      <c r="E7" s="77"/>
      <c r="F7" s="77"/>
      <c r="G7" s="77"/>
      <c r="H7" s="77"/>
      <c r="I7" s="78"/>
    </row>
    <row r="8" spans="2:12">
      <c r="B8" s="10"/>
      <c r="C8" s="10"/>
      <c r="D8" s="10"/>
    </row>
    <row r="9" spans="2:12" ht="15.75" thickBot="1">
      <c r="B9" s="10"/>
      <c r="C9" s="10"/>
      <c r="D9" s="10"/>
    </row>
    <row r="10" spans="2:12" ht="15.75" thickBot="1">
      <c r="B10" s="10"/>
      <c r="C10" s="130" t="s">
        <v>33</v>
      </c>
      <c r="D10" s="131"/>
      <c r="E10" s="132"/>
    </row>
    <row r="11" spans="2:12">
      <c r="B11" s="10"/>
      <c r="C11" s="38" t="s">
        <v>34</v>
      </c>
      <c r="D11" s="39" t="s">
        <v>35</v>
      </c>
      <c r="E11" s="40" t="s">
        <v>36</v>
      </c>
    </row>
    <row r="12" spans="2:12" ht="15.75" thickBot="1">
      <c r="B12" s="10" t="s">
        <v>37</v>
      </c>
      <c r="C12" s="90"/>
      <c r="D12" s="91"/>
      <c r="E12" s="92"/>
    </row>
    <row r="13" spans="2:12" ht="15.75" thickBot="1">
      <c r="B13" s="10"/>
      <c r="C13" s="43"/>
      <c r="D13" s="43"/>
      <c r="E13" s="10"/>
    </row>
    <row r="14" spans="2:12" ht="15.75" thickBot="1">
      <c r="B14" s="10"/>
      <c r="C14" s="133" t="s">
        <v>38</v>
      </c>
      <c r="D14" s="134"/>
      <c r="E14" s="10"/>
    </row>
    <row r="15" spans="2:12">
      <c r="B15" s="10"/>
      <c r="C15" s="45" t="s">
        <v>39</v>
      </c>
      <c r="D15" s="46" t="s">
        <v>40</v>
      </c>
      <c r="E15" s="10"/>
    </row>
    <row r="16" spans="2:12" ht="30.75" customHeight="1" thickBot="1">
      <c r="B16" s="10" t="s">
        <v>41</v>
      </c>
      <c r="C16" s="93"/>
      <c r="D16" s="94"/>
      <c r="E16" s="10"/>
    </row>
    <row r="17" spans="2:22" ht="15.75" thickBot="1"/>
    <row r="18" spans="2:22">
      <c r="E18" s="139" t="s">
        <v>42</v>
      </c>
      <c r="F18" s="140"/>
    </row>
    <row r="19" spans="2:22">
      <c r="E19" s="37" t="s">
        <v>43</v>
      </c>
      <c r="F19" s="95">
        <f>T24</f>
        <v>0</v>
      </c>
    </row>
    <row r="20" spans="2:22">
      <c r="E20" s="37" t="s">
        <v>44</v>
      </c>
      <c r="F20" s="95">
        <f>E24</f>
        <v>0</v>
      </c>
    </row>
    <row r="21" spans="2:22" ht="15.75" thickBot="1">
      <c r="E21" s="50" t="s">
        <v>45</v>
      </c>
      <c r="F21" s="96">
        <f>F19-F20</f>
        <v>0</v>
      </c>
    </row>
    <row r="22" spans="2:22">
      <c r="B22" s="80" t="s">
        <v>46</v>
      </c>
      <c r="C22" s="81"/>
      <c r="D22" s="81"/>
      <c r="E22" s="81"/>
      <c r="F22" s="81"/>
      <c r="G22" s="81"/>
      <c r="H22" s="81"/>
      <c r="I22" s="81"/>
      <c r="J22" s="81"/>
      <c r="K22" s="81"/>
      <c r="L22" s="81"/>
      <c r="M22" s="81"/>
      <c r="N22" s="81"/>
      <c r="O22" s="81"/>
      <c r="P22" s="81"/>
      <c r="Q22" s="81"/>
      <c r="R22" s="81"/>
      <c r="S22" s="81"/>
      <c r="T22" s="81"/>
      <c r="U22" s="82"/>
    </row>
    <row r="23" spans="2:22">
      <c r="B23" s="135" t="s">
        <v>47</v>
      </c>
      <c r="C23" s="136"/>
      <c r="D23" s="136"/>
      <c r="E23" s="136"/>
      <c r="F23" s="137" t="s">
        <v>48</v>
      </c>
      <c r="G23" s="137"/>
      <c r="H23" s="137"/>
      <c r="I23" s="137"/>
      <c r="J23" s="137"/>
      <c r="K23" s="137"/>
      <c r="L23" s="137"/>
      <c r="M23" s="137"/>
      <c r="N23" s="137"/>
      <c r="O23" s="137"/>
      <c r="P23" s="137"/>
      <c r="Q23" s="137"/>
      <c r="R23" s="137"/>
      <c r="S23" s="137"/>
      <c r="T23" s="137"/>
      <c r="U23" s="138"/>
    </row>
    <row r="24" spans="2:22">
      <c r="B24" s="51" t="s">
        <v>49</v>
      </c>
      <c r="C24" s="17">
        <f>SUM(C26:C34)</f>
        <v>0</v>
      </c>
      <c r="D24" s="17">
        <f t="shared" ref="D24:U24" si="0">SUM(D26:D34)</f>
        <v>0</v>
      </c>
      <c r="E24" s="17">
        <f t="shared" si="0"/>
        <v>0</v>
      </c>
      <c r="F24" s="17">
        <f t="shared" si="0"/>
        <v>0</v>
      </c>
      <c r="G24" s="17">
        <f t="shared" si="0"/>
        <v>0</v>
      </c>
      <c r="H24" s="17">
        <f t="shared" si="0"/>
        <v>0</v>
      </c>
      <c r="I24" s="17">
        <f t="shared" si="0"/>
        <v>0</v>
      </c>
      <c r="J24" s="17">
        <f t="shared" si="0"/>
        <v>0</v>
      </c>
      <c r="K24" s="17">
        <f t="shared" si="0"/>
        <v>0</v>
      </c>
      <c r="L24" s="17">
        <f t="shared" si="0"/>
        <v>0</v>
      </c>
      <c r="M24" s="17">
        <f t="shared" si="0"/>
        <v>0</v>
      </c>
      <c r="N24" s="17">
        <f t="shared" si="0"/>
        <v>0</v>
      </c>
      <c r="O24" s="17">
        <f t="shared" si="0"/>
        <v>0</v>
      </c>
      <c r="P24" s="17">
        <f t="shared" si="0"/>
        <v>0</v>
      </c>
      <c r="Q24" s="17">
        <f t="shared" si="0"/>
        <v>0</v>
      </c>
      <c r="R24" s="17">
        <f t="shared" si="0"/>
        <v>0</v>
      </c>
      <c r="S24" s="17">
        <f t="shared" si="0"/>
        <v>0</v>
      </c>
      <c r="T24" s="17">
        <f t="shared" si="0"/>
        <v>0</v>
      </c>
      <c r="U24" s="52">
        <f t="shared" si="0"/>
        <v>0</v>
      </c>
    </row>
    <row r="25" spans="2:22" s="10" customFormat="1" ht="61.5">
      <c r="B25" s="53" t="s">
        <v>50</v>
      </c>
      <c r="C25" s="28" t="s">
        <v>51</v>
      </c>
      <c r="D25" s="28" t="s">
        <v>52</v>
      </c>
      <c r="E25" s="28" t="s">
        <v>53</v>
      </c>
      <c r="F25" s="44" t="s">
        <v>54</v>
      </c>
      <c r="G25" s="44" t="s">
        <v>55</v>
      </c>
      <c r="H25" s="44" t="s">
        <v>56</v>
      </c>
      <c r="I25" s="44" t="s">
        <v>57</v>
      </c>
      <c r="J25" s="44" t="s">
        <v>58</v>
      </c>
      <c r="K25" s="44" t="s">
        <v>59</v>
      </c>
      <c r="L25" s="44" t="s">
        <v>60</v>
      </c>
      <c r="M25" s="44" t="s">
        <v>61</v>
      </c>
      <c r="N25" s="44" t="s">
        <v>62</v>
      </c>
      <c r="O25" s="44" t="s">
        <v>63</v>
      </c>
      <c r="P25" s="44" t="s">
        <v>64</v>
      </c>
      <c r="Q25" s="44" t="s">
        <v>65</v>
      </c>
      <c r="R25" s="44" t="s">
        <v>66</v>
      </c>
      <c r="S25" s="44" t="s">
        <v>67</v>
      </c>
      <c r="T25" s="44" t="s">
        <v>68</v>
      </c>
      <c r="U25" s="54" t="s">
        <v>45</v>
      </c>
      <c r="V25" s="88" t="s">
        <v>69</v>
      </c>
    </row>
    <row r="26" spans="2:22">
      <c r="B26" s="55" t="s">
        <v>70</v>
      </c>
      <c r="C26" s="29"/>
      <c r="D26" s="29"/>
      <c r="E26" s="30">
        <f>SUM('On-balance Sheet Encashment'!$C26:$D26)</f>
        <v>0</v>
      </c>
      <c r="F26" s="31"/>
      <c r="G26" s="31"/>
      <c r="H26" s="31"/>
      <c r="I26" s="31"/>
      <c r="J26" s="31"/>
      <c r="K26" s="31"/>
      <c r="L26" s="31"/>
      <c r="M26" s="31"/>
      <c r="N26" s="31"/>
      <c r="O26" s="31"/>
      <c r="P26" s="31"/>
      <c r="Q26" s="31"/>
      <c r="R26" s="32">
        <f>+'On-balance Sheet Encashment'!$F26+'On-balance Sheet Encashment'!$H26+'On-balance Sheet Encashment'!$J26+'On-balance Sheet Encashment'!$L26+'On-balance Sheet Encashment'!$N26+'On-balance Sheet Encashment'!$P26</f>
        <v>0</v>
      </c>
      <c r="S26" s="32">
        <f>+'On-balance Sheet Encashment'!$G26+'On-balance Sheet Encashment'!$I26+'On-balance Sheet Encashment'!$K26+'On-balance Sheet Encashment'!$M26+'On-balance Sheet Encashment'!$O26+'On-balance Sheet Encashment'!$Q26</f>
        <v>0</v>
      </c>
      <c r="T26" s="32">
        <f>+'On-balance Sheet Encashment'!$R26+'On-balance Sheet Encashment'!$S26</f>
        <v>0</v>
      </c>
      <c r="U26" s="56">
        <f>+'On-balance Sheet Encashment'!$T26-'On-balance Sheet Encashment'!$E26</f>
        <v>0</v>
      </c>
      <c r="V26" s="56"/>
    </row>
    <row r="27" spans="2:22">
      <c r="B27" s="55" t="s">
        <v>71</v>
      </c>
      <c r="C27" s="29"/>
      <c r="D27" s="29"/>
      <c r="E27" s="30">
        <f>SUM('On-balance Sheet Encashment'!$C27:$D27)</f>
        <v>0</v>
      </c>
      <c r="F27" s="31"/>
      <c r="G27" s="31"/>
      <c r="H27" s="31"/>
      <c r="I27" s="31"/>
      <c r="J27" s="31"/>
      <c r="K27" s="31"/>
      <c r="L27" s="31"/>
      <c r="M27" s="31"/>
      <c r="N27" s="31"/>
      <c r="O27" s="31"/>
      <c r="P27" s="31"/>
      <c r="Q27" s="31"/>
      <c r="R27" s="32">
        <f>+'On-balance Sheet Encashment'!$F27+'On-balance Sheet Encashment'!$H27+'On-balance Sheet Encashment'!$J27+'On-balance Sheet Encashment'!$L27+'On-balance Sheet Encashment'!$N27+'On-balance Sheet Encashment'!$P27</f>
        <v>0</v>
      </c>
      <c r="S27" s="32">
        <f>+'On-balance Sheet Encashment'!$G27+'On-balance Sheet Encashment'!$I27+'On-balance Sheet Encashment'!$K27+'On-balance Sheet Encashment'!$M27+'On-balance Sheet Encashment'!$O27+'On-balance Sheet Encashment'!$Q27</f>
        <v>0</v>
      </c>
      <c r="T27" s="32">
        <f>+'On-balance Sheet Encashment'!$R27+'On-balance Sheet Encashment'!$S27</f>
        <v>0</v>
      </c>
      <c r="U27" s="56">
        <f>+'On-balance Sheet Encashment'!$T27-'On-balance Sheet Encashment'!$E27</f>
        <v>0</v>
      </c>
      <c r="V27" s="56"/>
    </row>
    <row r="28" spans="2:22">
      <c r="B28" s="55" t="s">
        <v>72</v>
      </c>
      <c r="C28" s="29"/>
      <c r="D28" s="29"/>
      <c r="E28" s="30">
        <f>SUM('On-balance Sheet Encashment'!$C28:$D28)</f>
        <v>0</v>
      </c>
      <c r="F28" s="31"/>
      <c r="G28" s="31"/>
      <c r="H28" s="31"/>
      <c r="I28" s="31"/>
      <c r="J28" s="31"/>
      <c r="K28" s="31"/>
      <c r="L28" s="31"/>
      <c r="M28" s="31"/>
      <c r="N28" s="31"/>
      <c r="O28" s="31"/>
      <c r="P28" s="31"/>
      <c r="Q28" s="31"/>
      <c r="R28" s="32">
        <f>+'On-balance Sheet Encashment'!$F28+'On-balance Sheet Encashment'!$H28+'On-balance Sheet Encashment'!$J28+'On-balance Sheet Encashment'!$L28+'On-balance Sheet Encashment'!$N28+'On-balance Sheet Encashment'!$P28</f>
        <v>0</v>
      </c>
      <c r="S28" s="32">
        <f>+'On-balance Sheet Encashment'!$G28+'On-balance Sheet Encashment'!$I28+'On-balance Sheet Encashment'!$K28+'On-balance Sheet Encashment'!$M28+'On-balance Sheet Encashment'!$O28+'On-balance Sheet Encashment'!$Q28</f>
        <v>0</v>
      </c>
      <c r="T28" s="32">
        <f>+'On-balance Sheet Encashment'!$R28+'On-balance Sheet Encashment'!$S28</f>
        <v>0</v>
      </c>
      <c r="U28" s="56">
        <f>+'On-balance Sheet Encashment'!$T28-'On-balance Sheet Encashment'!$E28</f>
        <v>0</v>
      </c>
      <c r="V28" s="56"/>
    </row>
    <row r="29" spans="2:22">
      <c r="B29" s="37" t="s">
        <v>73</v>
      </c>
      <c r="C29" s="47"/>
      <c r="D29" s="47"/>
      <c r="E29" s="48">
        <f>SUM('On-balance Sheet Encashment'!$C29:$D29)</f>
        <v>0</v>
      </c>
      <c r="F29" s="49"/>
      <c r="G29" s="49"/>
      <c r="H29" s="49"/>
      <c r="I29" s="33"/>
      <c r="J29" s="33"/>
      <c r="K29" s="33"/>
      <c r="L29" s="33"/>
      <c r="M29" s="33"/>
      <c r="N29" s="33"/>
      <c r="O29" s="33"/>
      <c r="P29" s="33"/>
      <c r="Q29" s="33"/>
      <c r="R29" s="34">
        <f>+'On-balance Sheet Encashment'!$F29+'On-balance Sheet Encashment'!$H29+'On-balance Sheet Encashment'!$J29+'On-balance Sheet Encashment'!$L29+'On-balance Sheet Encashment'!$N29+'On-balance Sheet Encashment'!$P29</f>
        <v>0</v>
      </c>
      <c r="S29" s="34">
        <f>+'On-balance Sheet Encashment'!$G29+'On-balance Sheet Encashment'!$I29+'On-balance Sheet Encashment'!$K29+'On-balance Sheet Encashment'!$M29+'On-balance Sheet Encashment'!$O29+'On-balance Sheet Encashment'!$Q29</f>
        <v>0</v>
      </c>
      <c r="T29" s="33">
        <f>+'On-balance Sheet Encashment'!$R29+'On-balance Sheet Encashment'!$S29</f>
        <v>0</v>
      </c>
      <c r="U29" s="57">
        <f>+'On-balance Sheet Encashment'!$T29-'On-balance Sheet Encashment'!$E29</f>
        <v>0</v>
      </c>
      <c r="V29" s="57"/>
    </row>
    <row r="30" spans="2:22">
      <c r="B30" s="37" t="s">
        <v>74</v>
      </c>
      <c r="C30" s="47"/>
      <c r="D30" s="47"/>
      <c r="E30" s="48">
        <f>SUM('On-balance Sheet Encashment'!$C30:$D30)</f>
        <v>0</v>
      </c>
      <c r="F30" s="49"/>
      <c r="G30" s="49"/>
      <c r="H30" s="49"/>
      <c r="I30" s="33"/>
      <c r="J30" s="33"/>
      <c r="K30" s="33"/>
      <c r="L30" s="33"/>
      <c r="M30" s="33"/>
      <c r="N30" s="33"/>
      <c r="O30" s="33"/>
      <c r="P30" s="33"/>
      <c r="Q30" s="33"/>
      <c r="R30" s="34">
        <f>+'On-balance Sheet Encashment'!$F30+'On-balance Sheet Encashment'!$H30+'On-balance Sheet Encashment'!$J30+'On-balance Sheet Encashment'!$L30+'On-balance Sheet Encashment'!$N30+'On-balance Sheet Encashment'!$P30</f>
        <v>0</v>
      </c>
      <c r="S30" s="34">
        <f>+'On-balance Sheet Encashment'!$G30+'On-balance Sheet Encashment'!$I30+'On-balance Sheet Encashment'!$K30+'On-balance Sheet Encashment'!$M30+'On-balance Sheet Encashment'!$O30+'On-balance Sheet Encashment'!$Q30</f>
        <v>0</v>
      </c>
      <c r="T30" s="33">
        <f>+'On-balance Sheet Encashment'!$R30+'On-balance Sheet Encashment'!$S30</f>
        <v>0</v>
      </c>
      <c r="U30" s="57">
        <f>+'On-balance Sheet Encashment'!$T30-'On-balance Sheet Encashment'!$E30</f>
        <v>0</v>
      </c>
      <c r="V30" s="57"/>
    </row>
    <row r="31" spans="2:22">
      <c r="B31" s="37" t="s">
        <v>75</v>
      </c>
      <c r="C31" s="47"/>
      <c r="D31" s="47"/>
      <c r="E31" s="48">
        <f>SUM('On-balance Sheet Encashment'!$C31:$D31)</f>
        <v>0</v>
      </c>
      <c r="F31" s="49"/>
      <c r="G31" s="49"/>
      <c r="H31" s="49"/>
      <c r="I31" s="33"/>
      <c r="J31" s="33"/>
      <c r="K31" s="33"/>
      <c r="L31" s="33"/>
      <c r="M31" s="33"/>
      <c r="N31" s="33"/>
      <c r="O31" s="33"/>
      <c r="P31" s="33"/>
      <c r="Q31" s="33"/>
      <c r="R31" s="34">
        <f>+'On-balance Sheet Encashment'!$F31+'On-balance Sheet Encashment'!$H31+'On-balance Sheet Encashment'!$J31+'On-balance Sheet Encashment'!$L31+'On-balance Sheet Encashment'!$N31+'On-balance Sheet Encashment'!$P31</f>
        <v>0</v>
      </c>
      <c r="S31" s="34">
        <f>+'On-balance Sheet Encashment'!$G31+'On-balance Sheet Encashment'!$I31+'On-balance Sheet Encashment'!$K31+'On-balance Sheet Encashment'!$M31+'On-balance Sheet Encashment'!$O31+'On-balance Sheet Encashment'!$Q31</f>
        <v>0</v>
      </c>
      <c r="T31" s="33">
        <f>+'On-balance Sheet Encashment'!$R31+'On-balance Sheet Encashment'!$S31</f>
        <v>0</v>
      </c>
      <c r="U31" s="57">
        <f>+'On-balance Sheet Encashment'!$T31-'On-balance Sheet Encashment'!$E31</f>
        <v>0</v>
      </c>
      <c r="V31" s="57"/>
    </row>
    <row r="32" spans="2:22" s="10" customFormat="1">
      <c r="B32" s="55" t="s">
        <v>76</v>
      </c>
      <c r="C32" s="29"/>
      <c r="D32" s="29"/>
      <c r="E32" s="30">
        <f>SUM('On-balance Sheet Encashment'!$C32:$D32)</f>
        <v>0</v>
      </c>
      <c r="F32" s="31"/>
      <c r="G32" s="31"/>
      <c r="H32" s="31"/>
      <c r="I32" s="35"/>
      <c r="J32" s="35"/>
      <c r="K32" s="35"/>
      <c r="L32" s="35"/>
      <c r="M32" s="35"/>
      <c r="N32" s="35"/>
      <c r="O32" s="35"/>
      <c r="P32" s="35"/>
      <c r="Q32" s="35"/>
      <c r="R32" s="32">
        <f>+'On-balance Sheet Encashment'!$F32+'On-balance Sheet Encashment'!$H32+'On-balance Sheet Encashment'!$J32+'On-balance Sheet Encashment'!$L32+'On-balance Sheet Encashment'!$N32+'On-balance Sheet Encashment'!$P32</f>
        <v>0</v>
      </c>
      <c r="S32" s="32">
        <f>+'On-balance Sheet Encashment'!$G32+'On-balance Sheet Encashment'!$I32+'On-balance Sheet Encashment'!$K32+'On-balance Sheet Encashment'!$M32+'On-balance Sheet Encashment'!$O32+'On-balance Sheet Encashment'!$Q32</f>
        <v>0</v>
      </c>
      <c r="T32" s="35">
        <f>+'On-balance Sheet Encashment'!$R32+'On-balance Sheet Encashment'!$S32</f>
        <v>0</v>
      </c>
      <c r="U32" s="56">
        <f>+'On-balance Sheet Encashment'!$T32-'On-balance Sheet Encashment'!$E32</f>
        <v>0</v>
      </c>
      <c r="V32" s="56"/>
    </row>
    <row r="33" spans="2:22" s="10" customFormat="1">
      <c r="B33" s="55" t="s">
        <v>77</v>
      </c>
      <c r="C33" s="29"/>
      <c r="D33" s="29"/>
      <c r="E33" s="30">
        <f>SUM('On-balance Sheet Encashment'!$C33:$D33)</f>
        <v>0</v>
      </c>
      <c r="F33" s="31"/>
      <c r="G33" s="31"/>
      <c r="H33" s="31"/>
      <c r="I33" s="35"/>
      <c r="J33" s="35"/>
      <c r="K33" s="35"/>
      <c r="L33" s="35"/>
      <c r="M33" s="35"/>
      <c r="N33" s="35"/>
      <c r="O33" s="35"/>
      <c r="P33" s="35"/>
      <c r="Q33" s="35"/>
      <c r="R33" s="32">
        <f>+'On-balance Sheet Encashment'!$F33+'On-balance Sheet Encashment'!$H33+'On-balance Sheet Encashment'!$J33+'On-balance Sheet Encashment'!$L33+'On-balance Sheet Encashment'!$N33+'On-balance Sheet Encashment'!$P33</f>
        <v>0</v>
      </c>
      <c r="S33" s="32">
        <f>+'On-balance Sheet Encashment'!$G33+'On-balance Sheet Encashment'!$I33+'On-balance Sheet Encashment'!$K33+'On-balance Sheet Encashment'!$M33+'On-balance Sheet Encashment'!$O33+'On-balance Sheet Encashment'!$Q33</f>
        <v>0</v>
      </c>
      <c r="T33" s="35">
        <f>+'On-balance Sheet Encashment'!$R33+'On-balance Sheet Encashment'!$S33</f>
        <v>0</v>
      </c>
      <c r="U33" s="56">
        <f>+'On-balance Sheet Encashment'!$T33-'On-balance Sheet Encashment'!$E33</f>
        <v>0</v>
      </c>
      <c r="V33" s="56"/>
    </row>
    <row r="34" spans="2:22" s="10" customFormat="1" ht="15.75" thickBot="1">
      <c r="B34" s="58" t="s">
        <v>78</v>
      </c>
      <c r="C34" s="59"/>
      <c r="D34" s="59"/>
      <c r="E34" s="60">
        <f>SUM('On-balance Sheet Encashment'!$C34:$D34)</f>
        <v>0</v>
      </c>
      <c r="F34" s="61"/>
      <c r="G34" s="61"/>
      <c r="H34" s="61"/>
      <c r="I34" s="62"/>
      <c r="J34" s="62"/>
      <c r="K34" s="62"/>
      <c r="L34" s="62"/>
      <c r="M34" s="62"/>
      <c r="N34" s="62"/>
      <c r="O34" s="62"/>
      <c r="P34" s="62"/>
      <c r="Q34" s="62"/>
      <c r="R34" s="63">
        <f>+'On-balance Sheet Encashment'!$F34+'On-balance Sheet Encashment'!$H34+'On-balance Sheet Encashment'!$J34+'On-balance Sheet Encashment'!$L34+'On-balance Sheet Encashment'!$N34+'On-balance Sheet Encashment'!$P34</f>
        <v>0</v>
      </c>
      <c r="S34" s="63">
        <f>+'On-balance Sheet Encashment'!$G34+'On-balance Sheet Encashment'!$I34+'On-balance Sheet Encashment'!$K34+'On-balance Sheet Encashment'!$M34+'On-balance Sheet Encashment'!$O34+'On-balance Sheet Encashment'!$Q34</f>
        <v>0</v>
      </c>
      <c r="T34" s="62">
        <f>+'On-balance Sheet Encashment'!$R34+'On-balance Sheet Encashment'!$S34</f>
        <v>0</v>
      </c>
      <c r="U34" s="64">
        <f>+'On-balance Sheet Encashment'!$T34-'On-balance Sheet Encashment'!$E34</f>
        <v>0</v>
      </c>
      <c r="V34" s="64"/>
    </row>
    <row r="35" spans="2:22">
      <c r="B35" s="10"/>
      <c r="C35" s="10"/>
      <c r="D35" s="10"/>
      <c r="E35" s="11"/>
      <c r="F35" s="5"/>
      <c r="G35" s="5"/>
      <c r="H35" s="5"/>
      <c r="I35" s="5"/>
      <c r="J35" s="5"/>
      <c r="K35" s="5"/>
      <c r="L35" s="5"/>
      <c r="M35" s="5"/>
      <c r="N35" s="5"/>
      <c r="O35" s="5"/>
      <c r="P35" s="5"/>
      <c r="Q35" s="5"/>
      <c r="R35" s="7"/>
      <c r="S35" s="7"/>
      <c r="T35" s="9"/>
      <c r="U35" s="8"/>
    </row>
    <row r="37" spans="2:22" ht="51" customHeight="1"/>
    <row r="38" spans="2:22" ht="25.5" customHeight="1"/>
    <row r="39" spans="2:22" ht="91.5" customHeight="1"/>
    <row r="40" spans="2:22" ht="76.5" customHeight="1"/>
    <row r="41" spans="2:22" ht="21" customHeight="1"/>
    <row r="42" spans="2:22" ht="21" customHeight="1"/>
    <row r="43" spans="2:22" ht="29.45" customHeight="1"/>
    <row r="44" spans="2:22" ht="13.9" customHeight="1"/>
    <row r="45" spans="2:22" ht="37.5" customHeight="1"/>
    <row r="46" spans="2:22" s="41" customFormat="1"/>
    <row r="53" spans="1:5">
      <c r="B53" s="3"/>
      <c r="C53" s="3"/>
      <c r="D53" s="3"/>
      <c r="E53" s="3"/>
    </row>
    <row r="54" spans="1:5">
      <c r="C54" s="3"/>
      <c r="D54" s="3"/>
      <c r="E54" s="3"/>
    </row>
    <row r="55" spans="1:5">
      <c r="A55" s="10"/>
      <c r="C55" s="2"/>
      <c r="D55" s="2"/>
      <c r="E55" s="2"/>
    </row>
    <row r="56" spans="1:5">
      <c r="C56" s="3"/>
      <c r="D56" s="3"/>
      <c r="E56" s="3"/>
    </row>
    <row r="57" spans="1:5">
      <c r="C57" s="3"/>
      <c r="D57" s="3"/>
      <c r="E57" s="3"/>
    </row>
    <row r="58" spans="1:5">
      <c r="C58" s="3"/>
      <c r="D58" s="3"/>
      <c r="E58" s="3"/>
    </row>
    <row r="59" spans="1:5">
      <c r="C59" s="1"/>
      <c r="D59" s="1"/>
      <c r="E59" s="1"/>
    </row>
    <row r="60" spans="1:5" s="10" customFormat="1">
      <c r="A60" s="4"/>
      <c r="C60" s="1"/>
      <c r="D60" s="1"/>
      <c r="E60" s="1"/>
    </row>
    <row r="61" spans="1:5">
      <c r="C61" s="1"/>
      <c r="D61" s="1"/>
      <c r="E61" s="1"/>
    </row>
    <row r="62" spans="1:5">
      <c r="C62" s="1"/>
      <c r="D62" s="1"/>
      <c r="E62" s="1"/>
    </row>
    <row r="63" spans="1:5">
      <c r="C63" s="3"/>
      <c r="D63" s="3"/>
      <c r="E63" s="3"/>
    </row>
    <row r="64" spans="1:5">
      <c r="C64" s="3"/>
      <c r="D64" s="3"/>
      <c r="E64" s="3"/>
    </row>
    <row r="65" spans="2:5">
      <c r="B65" s="12"/>
      <c r="C65" s="3"/>
      <c r="D65" s="3"/>
      <c r="E65" s="3"/>
    </row>
  </sheetData>
  <mergeCells count="7">
    <mergeCell ref="B1:L1"/>
    <mergeCell ref="E2:G2"/>
    <mergeCell ref="C10:E10"/>
    <mergeCell ref="C14:D14"/>
    <mergeCell ref="B23:E23"/>
    <mergeCell ref="F23:U23"/>
    <mergeCell ref="E18:F18"/>
  </mergeCells>
  <phoneticPr fontId="6" type="noConversion"/>
  <conditionalFormatting sqref="F21">
    <cfRule type="cellIs" dxfId="4" priority="3" operator="lessThan">
      <formula>0</formula>
    </cfRule>
  </conditionalFormatting>
  <conditionalFormatting sqref="U26:U34">
    <cfRule type="cellIs" dxfId="3" priority="1" operator="lessThan">
      <formula>0</formula>
    </cfRule>
  </conditionalFormatting>
  <conditionalFormatting sqref="U26:V34">
    <cfRule type="cellIs" dxfId="2" priority="2"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98DCF-2C0A-4A0C-A7D9-C2D3CAA31541}">
  <dimension ref="B1:W77"/>
  <sheetViews>
    <sheetView showGridLines="0" topLeftCell="A5" zoomScale="89" zoomScaleNormal="89" workbookViewId="0">
      <selection activeCell="F14" sqref="F14"/>
    </sheetView>
  </sheetViews>
  <sheetFormatPr defaultColWidth="25.28515625" defaultRowHeight="14.25"/>
  <cols>
    <col min="1" max="1" width="2.42578125" style="5" customWidth="1"/>
    <col min="2" max="2" width="27.5703125" style="5" customWidth="1"/>
    <col min="3" max="3" width="14.42578125" style="5" customWidth="1"/>
    <col min="4" max="4" width="26" style="5" customWidth="1"/>
    <col min="5" max="5" width="18.28515625" style="5" customWidth="1"/>
    <col min="6" max="6" width="20.5703125" style="5" customWidth="1"/>
    <col min="7" max="7" width="20" style="5" customWidth="1"/>
    <col min="8" max="8" width="23.140625" style="5" customWidth="1"/>
    <col min="9" max="22" width="20" style="5" customWidth="1"/>
    <col min="23" max="16384" width="25.28515625" style="5"/>
  </cols>
  <sheetData>
    <row r="1" spans="2:12" s="4" customFormat="1" ht="29.25" customHeight="1">
      <c r="B1" s="128" t="s">
        <v>17</v>
      </c>
      <c r="C1" s="128"/>
      <c r="D1" s="128"/>
      <c r="E1" s="128"/>
      <c r="F1" s="128"/>
      <c r="G1" s="128"/>
      <c r="H1" s="128"/>
      <c r="I1" s="128"/>
      <c r="J1" s="128"/>
      <c r="K1" s="128"/>
      <c r="L1" s="128"/>
    </row>
    <row r="2" spans="2:12" s="4" customFormat="1" ht="18" customHeight="1">
      <c r="B2" s="36"/>
      <c r="C2" s="36"/>
      <c r="D2" s="36"/>
      <c r="E2" s="129" t="s">
        <v>79</v>
      </c>
      <c r="F2" s="129"/>
      <c r="G2" s="129"/>
      <c r="H2" s="129"/>
      <c r="I2" s="36"/>
    </row>
    <row r="3" spans="2:12" s="4" customFormat="1" ht="36" customHeight="1">
      <c r="B3" s="36"/>
      <c r="C3" s="36"/>
      <c r="D3" s="36"/>
      <c r="E3" s="36"/>
      <c r="F3" s="36"/>
      <c r="G3" s="36"/>
      <c r="H3" s="36"/>
      <c r="I3" s="36"/>
      <c r="J3" s="86"/>
      <c r="K3" s="86"/>
      <c r="L3" s="86"/>
    </row>
    <row r="4" spans="2:12" s="4" customFormat="1" ht="17.45" customHeight="1">
      <c r="B4" s="83" t="s">
        <v>26</v>
      </c>
      <c r="C4" s="84"/>
      <c r="D4" s="84"/>
      <c r="E4" s="84"/>
      <c r="F4" s="84"/>
      <c r="G4" s="84"/>
      <c r="H4" s="84"/>
      <c r="I4" s="85"/>
    </row>
    <row r="5" spans="2:12" s="4" customFormat="1" ht="24.6" customHeight="1">
      <c r="B5" s="67" t="s">
        <v>27</v>
      </c>
      <c r="C5" s="89"/>
      <c r="D5" s="68"/>
      <c r="E5" s="69" t="s">
        <v>28</v>
      </c>
      <c r="F5" s="70"/>
      <c r="G5" s="70"/>
      <c r="H5" s="69" t="s">
        <v>29</v>
      </c>
      <c r="I5" s="71"/>
    </row>
    <row r="6" spans="2:12" s="4" customFormat="1" ht="33" customHeight="1">
      <c r="B6" s="72" t="s">
        <v>30</v>
      </c>
      <c r="C6" s="65"/>
      <c r="D6" s="73"/>
      <c r="E6" s="10" t="s">
        <v>31</v>
      </c>
      <c r="F6" s="66"/>
      <c r="H6" s="10" t="s">
        <v>31</v>
      </c>
      <c r="I6" s="74"/>
    </row>
    <row r="7" spans="2:12" s="4" customFormat="1" ht="15">
      <c r="B7" s="75" t="s">
        <v>32</v>
      </c>
      <c r="C7" s="65"/>
      <c r="D7" s="76"/>
      <c r="E7" s="77"/>
      <c r="F7" s="77"/>
      <c r="G7" s="77"/>
      <c r="H7" s="77"/>
      <c r="I7" s="78"/>
    </row>
    <row r="8" spans="2:12" s="4" customFormat="1" ht="15">
      <c r="B8" s="10"/>
      <c r="C8" s="10"/>
      <c r="D8" s="10"/>
    </row>
    <row r="9" spans="2:12" s="4" customFormat="1" ht="15.75" thickBot="1">
      <c r="B9" s="10"/>
      <c r="C9" s="10"/>
      <c r="D9" s="10"/>
    </row>
    <row r="10" spans="2:12" s="4" customFormat="1" ht="15.75" thickBot="1">
      <c r="B10" s="10"/>
      <c r="C10" s="130" t="s">
        <v>33</v>
      </c>
      <c r="D10" s="131"/>
      <c r="E10" s="132"/>
    </row>
    <row r="11" spans="2:12" s="4" customFormat="1" ht="15">
      <c r="B11" s="10"/>
      <c r="C11" s="38" t="s">
        <v>34</v>
      </c>
      <c r="D11" s="39" t="s">
        <v>35</v>
      </c>
      <c r="E11" s="40" t="s">
        <v>36</v>
      </c>
    </row>
    <row r="12" spans="2:12" s="4" customFormat="1" ht="15.75" thickBot="1">
      <c r="B12" s="10" t="s">
        <v>37</v>
      </c>
      <c r="C12" s="90"/>
      <c r="D12" s="91"/>
      <c r="E12" s="92"/>
    </row>
    <row r="13" spans="2:12" s="4" customFormat="1" ht="15.75" thickBot="1">
      <c r="B13" s="10"/>
      <c r="C13" s="43"/>
      <c r="D13" s="43"/>
      <c r="E13" s="10"/>
    </row>
    <row r="14" spans="2:12" s="4" customFormat="1" ht="15.75" thickBot="1">
      <c r="B14" s="10"/>
      <c r="C14" s="133" t="s">
        <v>38</v>
      </c>
      <c r="D14" s="134"/>
      <c r="E14" s="10"/>
    </row>
    <row r="15" spans="2:12" s="4" customFormat="1" ht="27.75">
      <c r="B15" s="10"/>
      <c r="C15" s="45" t="s">
        <v>39</v>
      </c>
      <c r="D15" s="46" t="s">
        <v>40</v>
      </c>
      <c r="E15" s="10"/>
    </row>
    <row r="16" spans="2:12" s="4" customFormat="1" ht="30.75" customHeight="1" thickBot="1">
      <c r="B16" s="10" t="s">
        <v>41</v>
      </c>
      <c r="C16" s="93"/>
      <c r="D16" s="94"/>
      <c r="E16" s="10"/>
    </row>
    <row r="17" spans="2:23" s="4" customFormat="1" ht="29.25" customHeight="1" thickBot="1">
      <c r="B17" s="128"/>
      <c r="C17" s="128"/>
      <c r="D17" s="128"/>
      <c r="E17" s="128"/>
      <c r="F17" s="128"/>
      <c r="G17" s="128"/>
      <c r="H17" s="128"/>
      <c r="I17" s="128"/>
      <c r="J17" s="128"/>
      <c r="K17" s="128"/>
      <c r="L17" s="128"/>
    </row>
    <row r="18" spans="2:23" s="4" customFormat="1" ht="29.25" customHeight="1">
      <c r="B18" s="79"/>
      <c r="C18" s="79"/>
      <c r="D18" s="79"/>
      <c r="E18" s="139" t="s">
        <v>42</v>
      </c>
      <c r="F18" s="140"/>
      <c r="G18" s="79"/>
      <c r="H18" s="79"/>
      <c r="I18" s="79"/>
      <c r="J18" s="79"/>
      <c r="K18" s="79"/>
      <c r="L18" s="79"/>
    </row>
    <row r="19" spans="2:23" s="4" customFormat="1" ht="29.25" customHeight="1">
      <c r="B19" s="79"/>
      <c r="C19" s="79"/>
      <c r="D19" s="79"/>
      <c r="E19" s="37" t="s">
        <v>43</v>
      </c>
      <c r="F19" s="95">
        <f>U24</f>
        <v>0</v>
      </c>
      <c r="G19" s="79"/>
      <c r="H19" s="79"/>
      <c r="I19" s="79"/>
      <c r="J19" s="79"/>
      <c r="K19" s="79"/>
      <c r="L19" s="79"/>
    </row>
    <row r="20" spans="2:23" s="4" customFormat="1" ht="29.25" customHeight="1">
      <c r="B20" s="79"/>
      <c r="C20" s="79"/>
      <c r="D20" s="79"/>
      <c r="E20" s="37" t="s">
        <v>44</v>
      </c>
      <c r="F20" s="95">
        <f>F24</f>
        <v>0</v>
      </c>
      <c r="G20" s="79"/>
      <c r="H20" s="79"/>
      <c r="I20" s="79"/>
      <c r="J20" s="79"/>
      <c r="K20" s="79"/>
      <c r="L20" s="79"/>
    </row>
    <row r="21" spans="2:23" ht="15">
      <c r="E21" s="50" t="s">
        <v>45</v>
      </c>
      <c r="F21" s="96">
        <f>F19-F20</f>
        <v>0</v>
      </c>
    </row>
    <row r="22" spans="2:23" s="4" customFormat="1" ht="15.75" thickBot="1">
      <c r="B22" s="141" t="s">
        <v>46</v>
      </c>
      <c r="C22" s="142"/>
      <c r="D22" s="142"/>
      <c r="E22" s="142"/>
      <c r="F22" s="142"/>
      <c r="G22" s="142"/>
      <c r="H22" s="142"/>
      <c r="I22" s="142"/>
      <c r="J22" s="142"/>
      <c r="K22" s="142"/>
      <c r="L22" s="142"/>
      <c r="M22" s="142"/>
      <c r="N22" s="142"/>
      <c r="O22" s="142"/>
      <c r="P22" s="142"/>
      <c r="Q22" s="142"/>
      <c r="R22" s="142"/>
      <c r="S22" s="142"/>
      <c r="T22" s="142"/>
      <c r="U22" s="142"/>
      <c r="V22" s="142"/>
    </row>
    <row r="23" spans="2:23" ht="26.45" customHeight="1" thickBot="1">
      <c r="B23" s="146" t="s">
        <v>80</v>
      </c>
      <c r="C23" s="147"/>
      <c r="D23" s="147"/>
      <c r="E23" s="147"/>
      <c r="F23" s="148"/>
      <c r="G23" s="143" t="s">
        <v>81</v>
      </c>
      <c r="H23" s="144"/>
      <c r="I23" s="144"/>
      <c r="J23" s="144"/>
      <c r="K23" s="144"/>
      <c r="L23" s="144"/>
      <c r="M23" s="144"/>
      <c r="N23" s="144"/>
      <c r="O23" s="144"/>
      <c r="P23" s="144"/>
      <c r="Q23" s="144"/>
      <c r="R23" s="144"/>
      <c r="S23" s="144"/>
      <c r="T23" s="144"/>
      <c r="U23" s="144"/>
      <c r="V23" s="145"/>
    </row>
    <row r="24" spans="2:23" s="6" customFormat="1" ht="15" thickBot="1">
      <c r="B24" s="97" t="s">
        <v>49</v>
      </c>
      <c r="C24" s="98"/>
      <c r="D24" s="99">
        <f t="shared" ref="D24:V24" si="0">SUM(D26:D1048576)</f>
        <v>0</v>
      </c>
      <c r="E24" s="99">
        <f t="shared" si="0"/>
        <v>0</v>
      </c>
      <c r="F24" s="99">
        <f t="shared" si="0"/>
        <v>0</v>
      </c>
      <c r="G24" s="99">
        <f t="shared" si="0"/>
        <v>0</v>
      </c>
      <c r="H24" s="99">
        <f t="shared" si="0"/>
        <v>0</v>
      </c>
      <c r="I24" s="99">
        <f t="shared" si="0"/>
        <v>0</v>
      </c>
      <c r="J24" s="99">
        <f t="shared" si="0"/>
        <v>0</v>
      </c>
      <c r="K24" s="99">
        <f t="shared" si="0"/>
        <v>0</v>
      </c>
      <c r="L24" s="99">
        <f t="shared" si="0"/>
        <v>0</v>
      </c>
      <c r="M24" s="99">
        <f t="shared" si="0"/>
        <v>0</v>
      </c>
      <c r="N24" s="99">
        <f t="shared" si="0"/>
        <v>0</v>
      </c>
      <c r="O24" s="99">
        <f t="shared" si="0"/>
        <v>0</v>
      </c>
      <c r="P24" s="99">
        <f t="shared" si="0"/>
        <v>0</v>
      </c>
      <c r="Q24" s="99">
        <f t="shared" si="0"/>
        <v>0</v>
      </c>
      <c r="R24" s="99">
        <f t="shared" si="0"/>
        <v>0</v>
      </c>
      <c r="S24" s="99">
        <f t="shared" si="0"/>
        <v>0</v>
      </c>
      <c r="T24" s="99">
        <f t="shared" si="0"/>
        <v>0</v>
      </c>
      <c r="U24" s="99">
        <f t="shared" si="0"/>
        <v>0</v>
      </c>
      <c r="V24" s="99">
        <f t="shared" si="0"/>
        <v>0</v>
      </c>
    </row>
    <row r="25" spans="2:23" s="10" customFormat="1" ht="50.25" thickBot="1">
      <c r="B25" s="53" t="s">
        <v>82</v>
      </c>
      <c r="C25" s="28" t="s">
        <v>83</v>
      </c>
      <c r="D25" s="28" t="s">
        <v>84</v>
      </c>
      <c r="E25" s="28" t="s">
        <v>85</v>
      </c>
      <c r="F25" s="28" t="s">
        <v>86</v>
      </c>
      <c r="G25" s="44" t="s">
        <v>54</v>
      </c>
      <c r="H25" s="44" t="s">
        <v>55</v>
      </c>
      <c r="I25" s="44" t="s">
        <v>56</v>
      </c>
      <c r="J25" s="44" t="s">
        <v>57</v>
      </c>
      <c r="K25" s="44" t="s">
        <v>58</v>
      </c>
      <c r="L25" s="44" t="s">
        <v>59</v>
      </c>
      <c r="M25" s="44" t="s">
        <v>60</v>
      </c>
      <c r="N25" s="44" t="s">
        <v>61</v>
      </c>
      <c r="O25" s="44" t="s">
        <v>62</v>
      </c>
      <c r="P25" s="44" t="s">
        <v>63</v>
      </c>
      <c r="Q25" s="44" t="s">
        <v>64</v>
      </c>
      <c r="R25" s="44" t="s">
        <v>87</v>
      </c>
      <c r="S25" s="44" t="s">
        <v>66</v>
      </c>
      <c r="T25" s="44" t="s">
        <v>67</v>
      </c>
      <c r="U25" s="54" t="s">
        <v>68</v>
      </c>
      <c r="V25" s="54" t="s">
        <v>45</v>
      </c>
      <c r="W25" s="106" t="s">
        <v>69</v>
      </c>
    </row>
    <row r="26" spans="2:23">
      <c r="B26" s="21"/>
      <c r="C26" s="22"/>
      <c r="D26" s="22"/>
      <c r="E26" s="22"/>
      <c r="F26" s="23">
        <f>+'CIS Encashment '!$D26+'CIS Encashment '!$E26</f>
        <v>0</v>
      </c>
      <c r="G26" s="24"/>
      <c r="H26" s="25"/>
      <c r="I26" s="25"/>
      <c r="J26" s="25"/>
      <c r="K26" s="25"/>
      <c r="L26" s="25"/>
      <c r="M26" s="25"/>
      <c r="N26" s="25"/>
      <c r="O26" s="25"/>
      <c r="P26" s="25"/>
      <c r="Q26" s="25"/>
      <c r="R26" s="25"/>
      <c r="S26" s="15">
        <f>+'CIS Encashment '!$G26+'CIS Encashment '!$I26+'CIS Encashment '!$K26+'CIS Encashment '!$M26+'CIS Encashment '!$O26+'CIS Encashment '!$Q26</f>
        <v>0</v>
      </c>
      <c r="T26" s="15">
        <f>+'CIS Encashment '!$H26+'CIS Encashment '!$J26+'CIS Encashment '!$L26+'CIS Encashment '!$N26+'CIS Encashment '!$P26+'CIS Encashment '!$R26</f>
        <v>0</v>
      </c>
      <c r="U26" s="14">
        <f>+'CIS Encashment '!$S26+'CIS Encashment '!$T26</f>
        <v>0</v>
      </c>
      <c r="V26" s="100">
        <f>+'CIS Encashment '!$U26-'CIS Encashment '!$F26</f>
        <v>0</v>
      </c>
      <c r="W26" s="102"/>
    </row>
    <row r="27" spans="2:23">
      <c r="B27" s="18"/>
      <c r="C27" s="19"/>
      <c r="D27" s="19"/>
      <c r="E27" s="19"/>
      <c r="F27" s="20">
        <f>+'CIS Encashment '!$D27+'CIS Encashment '!$E27</f>
        <v>0</v>
      </c>
      <c r="G27" s="26"/>
      <c r="H27" s="27"/>
      <c r="I27" s="27"/>
      <c r="J27" s="27"/>
      <c r="K27" s="27"/>
      <c r="L27" s="27"/>
      <c r="M27" s="27"/>
      <c r="N27" s="27"/>
      <c r="O27" s="27"/>
      <c r="P27" s="27"/>
      <c r="Q27" s="27"/>
      <c r="R27" s="27"/>
      <c r="S27" s="13">
        <f>+'CIS Encashment '!$G27+'CIS Encashment '!$I27+'CIS Encashment '!$K27+'CIS Encashment '!$M27+'CIS Encashment '!$O27+'CIS Encashment '!$Q27</f>
        <v>0</v>
      </c>
      <c r="T27" s="13">
        <f>+'CIS Encashment '!$H27+'CIS Encashment '!$J27+'CIS Encashment '!$L27+'CIS Encashment '!$N27+'CIS Encashment '!$P27+'CIS Encashment '!$R27</f>
        <v>0</v>
      </c>
      <c r="U27" s="16">
        <f>+'CIS Encashment '!$S27+'CIS Encashment '!$T27</f>
        <v>0</v>
      </c>
      <c r="V27" s="101">
        <f>+'CIS Encashment '!$U27-'CIS Encashment '!$F27</f>
        <v>0</v>
      </c>
      <c r="W27" s="103"/>
    </row>
    <row r="28" spans="2:23">
      <c r="B28" s="21"/>
      <c r="C28" s="22"/>
      <c r="D28" s="22"/>
      <c r="E28" s="22"/>
      <c r="F28" s="23">
        <f>+'CIS Encashment '!$D28+'CIS Encashment '!$E28</f>
        <v>0</v>
      </c>
      <c r="G28" s="24"/>
      <c r="H28" s="25"/>
      <c r="I28" s="25"/>
      <c r="J28" s="25"/>
      <c r="K28" s="25"/>
      <c r="L28" s="25"/>
      <c r="M28" s="25"/>
      <c r="N28" s="25"/>
      <c r="O28" s="25"/>
      <c r="P28" s="25"/>
      <c r="Q28" s="25"/>
      <c r="R28" s="25"/>
      <c r="S28" s="15">
        <f>+'CIS Encashment '!$G28+'CIS Encashment '!$I28+'CIS Encashment '!$K28+'CIS Encashment '!$M28+'CIS Encashment '!$O28+'CIS Encashment '!$Q28</f>
        <v>0</v>
      </c>
      <c r="T28" s="15">
        <f>+'CIS Encashment '!$H28+'CIS Encashment '!$J28+'CIS Encashment '!$L28+'CIS Encashment '!$N28+'CIS Encashment '!$P28+'CIS Encashment '!$R28</f>
        <v>0</v>
      </c>
      <c r="U28" s="14">
        <f>+'CIS Encashment '!$S28+'CIS Encashment '!$T28</f>
        <v>0</v>
      </c>
      <c r="V28" s="100">
        <f>+'CIS Encashment '!$U28-'CIS Encashment '!$F28</f>
        <v>0</v>
      </c>
      <c r="W28" s="104"/>
    </row>
    <row r="29" spans="2:23">
      <c r="B29" s="18"/>
      <c r="C29" s="19"/>
      <c r="D29" s="19"/>
      <c r="E29" s="19"/>
      <c r="F29" s="20">
        <f>+'CIS Encashment '!$D29+'CIS Encashment '!$E29</f>
        <v>0</v>
      </c>
      <c r="G29" s="26"/>
      <c r="H29" s="27"/>
      <c r="I29" s="27"/>
      <c r="J29" s="27"/>
      <c r="K29" s="27"/>
      <c r="L29" s="27"/>
      <c r="M29" s="27"/>
      <c r="N29" s="27"/>
      <c r="O29" s="27"/>
      <c r="P29" s="27"/>
      <c r="Q29" s="27"/>
      <c r="R29" s="27"/>
      <c r="S29" s="13">
        <f>+'CIS Encashment '!$G29+'CIS Encashment '!$I29+'CIS Encashment '!$K29+'CIS Encashment '!$M29+'CIS Encashment '!$O29+'CIS Encashment '!$Q29</f>
        <v>0</v>
      </c>
      <c r="T29" s="13">
        <f>+'CIS Encashment '!$H29+'CIS Encashment '!$J29+'CIS Encashment '!$L29+'CIS Encashment '!$N29+'CIS Encashment '!$P29+'CIS Encashment '!$R29</f>
        <v>0</v>
      </c>
      <c r="U29" s="16">
        <f>+'CIS Encashment '!$S29+'CIS Encashment '!$T29</f>
        <v>0</v>
      </c>
      <c r="V29" s="101">
        <f>+'CIS Encashment '!$U29-'CIS Encashment '!$F29</f>
        <v>0</v>
      </c>
      <c r="W29" s="103"/>
    </row>
    <row r="30" spans="2:23">
      <c r="B30" s="21"/>
      <c r="C30" s="22"/>
      <c r="D30" s="22"/>
      <c r="E30" s="22"/>
      <c r="F30" s="23">
        <f>+'CIS Encashment '!$D30+'CIS Encashment '!$E30</f>
        <v>0</v>
      </c>
      <c r="G30" s="24"/>
      <c r="H30" s="25"/>
      <c r="I30" s="25"/>
      <c r="J30" s="25"/>
      <c r="K30" s="25"/>
      <c r="L30" s="25"/>
      <c r="M30" s="25"/>
      <c r="N30" s="25"/>
      <c r="O30" s="25"/>
      <c r="P30" s="25"/>
      <c r="Q30" s="25"/>
      <c r="R30" s="25"/>
      <c r="S30" s="15">
        <f>+'CIS Encashment '!$G30+'CIS Encashment '!$I30+'CIS Encashment '!$K30+'CIS Encashment '!$M30+'CIS Encashment '!$O30+'CIS Encashment '!$Q30</f>
        <v>0</v>
      </c>
      <c r="T30" s="15">
        <f>+'CIS Encashment '!$H30+'CIS Encashment '!$J30+'CIS Encashment '!$L30+'CIS Encashment '!$N30+'CIS Encashment '!$P30+'CIS Encashment '!$R30</f>
        <v>0</v>
      </c>
      <c r="U30" s="14">
        <f>+'CIS Encashment '!$S30+'CIS Encashment '!$T30</f>
        <v>0</v>
      </c>
      <c r="V30" s="100">
        <f>+'CIS Encashment '!$U30-'CIS Encashment '!$F30</f>
        <v>0</v>
      </c>
      <c r="W30" s="104"/>
    </row>
    <row r="31" spans="2:23">
      <c r="B31" s="18"/>
      <c r="C31" s="19"/>
      <c r="D31" s="19"/>
      <c r="E31" s="19"/>
      <c r="F31" s="20">
        <f>+'CIS Encashment '!$D31+'CIS Encashment '!$E31</f>
        <v>0</v>
      </c>
      <c r="G31" s="26"/>
      <c r="H31" s="27"/>
      <c r="I31" s="27"/>
      <c r="J31" s="27"/>
      <c r="K31" s="27"/>
      <c r="L31" s="27"/>
      <c r="M31" s="27"/>
      <c r="N31" s="27"/>
      <c r="O31" s="27"/>
      <c r="P31" s="27"/>
      <c r="Q31" s="27"/>
      <c r="R31" s="27"/>
      <c r="S31" s="13">
        <f>+'CIS Encashment '!$G31+'CIS Encashment '!$I31+'CIS Encashment '!$K31+'CIS Encashment '!$M31+'CIS Encashment '!$O31+'CIS Encashment '!$Q31</f>
        <v>0</v>
      </c>
      <c r="T31" s="13">
        <f>+'CIS Encashment '!$H31+'CIS Encashment '!$J31+'CIS Encashment '!$L31+'CIS Encashment '!$N31+'CIS Encashment '!$P31+'CIS Encashment '!$R31</f>
        <v>0</v>
      </c>
      <c r="U31" s="16">
        <f>+'CIS Encashment '!$S31+'CIS Encashment '!$T31</f>
        <v>0</v>
      </c>
      <c r="V31" s="101">
        <f>+'CIS Encashment '!$U31-'CIS Encashment '!$F31</f>
        <v>0</v>
      </c>
      <c r="W31" s="103"/>
    </row>
    <row r="32" spans="2:23">
      <c r="B32" s="21"/>
      <c r="C32" s="22"/>
      <c r="D32" s="22"/>
      <c r="E32" s="22"/>
      <c r="F32" s="23">
        <f>+'CIS Encashment '!$D32+'CIS Encashment '!$E32</f>
        <v>0</v>
      </c>
      <c r="G32" s="24"/>
      <c r="H32" s="25"/>
      <c r="I32" s="25"/>
      <c r="J32" s="25"/>
      <c r="K32" s="25"/>
      <c r="L32" s="25"/>
      <c r="M32" s="25"/>
      <c r="N32" s="25"/>
      <c r="O32" s="25"/>
      <c r="P32" s="25"/>
      <c r="Q32" s="25"/>
      <c r="R32" s="25"/>
      <c r="S32" s="15">
        <f>+'CIS Encashment '!$G32+'CIS Encashment '!$I32+'CIS Encashment '!$K32+'CIS Encashment '!$M32+'CIS Encashment '!$O32+'CIS Encashment '!$Q32</f>
        <v>0</v>
      </c>
      <c r="T32" s="15">
        <f>+'CIS Encashment '!$H32+'CIS Encashment '!$J32+'CIS Encashment '!$L32+'CIS Encashment '!$N32+'CIS Encashment '!$P32+'CIS Encashment '!$R32</f>
        <v>0</v>
      </c>
      <c r="U32" s="14">
        <f>+'CIS Encashment '!$S32+'CIS Encashment '!$T32</f>
        <v>0</v>
      </c>
      <c r="V32" s="100">
        <f>+'CIS Encashment '!$U32-'CIS Encashment '!$F32</f>
        <v>0</v>
      </c>
      <c r="W32" s="104"/>
    </row>
    <row r="33" spans="2:23">
      <c r="B33" s="18"/>
      <c r="C33" s="19"/>
      <c r="D33" s="19"/>
      <c r="E33" s="19"/>
      <c r="F33" s="20">
        <f>+'CIS Encashment '!$D33+'CIS Encashment '!$E33</f>
        <v>0</v>
      </c>
      <c r="G33" s="26"/>
      <c r="H33" s="27"/>
      <c r="I33" s="27"/>
      <c r="J33" s="27"/>
      <c r="K33" s="27"/>
      <c r="L33" s="27"/>
      <c r="M33" s="27"/>
      <c r="N33" s="27"/>
      <c r="O33" s="27"/>
      <c r="P33" s="27"/>
      <c r="Q33" s="27"/>
      <c r="R33" s="27"/>
      <c r="S33" s="13">
        <f>+'CIS Encashment '!$G33+'CIS Encashment '!$I33+'CIS Encashment '!$K33+'CIS Encashment '!$M33+'CIS Encashment '!$O33+'CIS Encashment '!$Q33</f>
        <v>0</v>
      </c>
      <c r="T33" s="13">
        <f>+'CIS Encashment '!$H33+'CIS Encashment '!$J33+'CIS Encashment '!$L33+'CIS Encashment '!$N33+'CIS Encashment '!$P33+'CIS Encashment '!$R33</f>
        <v>0</v>
      </c>
      <c r="U33" s="16">
        <f>+'CIS Encashment '!$S33+'CIS Encashment '!$T33</f>
        <v>0</v>
      </c>
      <c r="V33" s="101">
        <f>+'CIS Encashment '!$U33-'CIS Encashment '!$F33</f>
        <v>0</v>
      </c>
      <c r="W33" s="103"/>
    </row>
    <row r="34" spans="2:23">
      <c r="B34" s="21"/>
      <c r="C34" s="22"/>
      <c r="D34" s="22"/>
      <c r="E34" s="22"/>
      <c r="F34" s="23">
        <f>+'CIS Encashment '!$D34+'CIS Encashment '!$E34</f>
        <v>0</v>
      </c>
      <c r="G34" s="24"/>
      <c r="H34" s="25"/>
      <c r="I34" s="25"/>
      <c r="J34" s="25"/>
      <c r="K34" s="25"/>
      <c r="L34" s="25"/>
      <c r="M34" s="25"/>
      <c r="N34" s="25"/>
      <c r="O34" s="25"/>
      <c r="P34" s="25"/>
      <c r="Q34" s="25"/>
      <c r="R34" s="25"/>
      <c r="S34" s="15">
        <f>+'CIS Encashment '!$G34+'CIS Encashment '!$I34+'CIS Encashment '!$K34+'CIS Encashment '!$M34+'CIS Encashment '!$O34+'CIS Encashment '!$Q34</f>
        <v>0</v>
      </c>
      <c r="T34" s="15">
        <f>+'CIS Encashment '!$H34+'CIS Encashment '!$J34+'CIS Encashment '!$L34+'CIS Encashment '!$N34+'CIS Encashment '!$P34+'CIS Encashment '!$R34</f>
        <v>0</v>
      </c>
      <c r="U34" s="14">
        <f>+'CIS Encashment '!$S34+'CIS Encashment '!$T34</f>
        <v>0</v>
      </c>
      <c r="V34" s="100">
        <f>+'CIS Encashment '!$U34-'CIS Encashment '!$F34</f>
        <v>0</v>
      </c>
      <c r="W34" s="104"/>
    </row>
    <row r="35" spans="2:23">
      <c r="B35" s="18"/>
      <c r="C35" s="19"/>
      <c r="D35" s="19"/>
      <c r="E35" s="19"/>
      <c r="F35" s="20">
        <f>+'CIS Encashment '!$D35+'CIS Encashment '!$E35</f>
        <v>0</v>
      </c>
      <c r="G35" s="26"/>
      <c r="H35" s="27"/>
      <c r="I35" s="27"/>
      <c r="J35" s="27"/>
      <c r="K35" s="27"/>
      <c r="L35" s="27"/>
      <c r="M35" s="27"/>
      <c r="N35" s="27"/>
      <c r="O35" s="27"/>
      <c r="P35" s="27"/>
      <c r="Q35" s="27"/>
      <c r="R35" s="27"/>
      <c r="S35" s="13">
        <f>+'CIS Encashment '!$G35+'CIS Encashment '!$I35+'CIS Encashment '!$K35+'CIS Encashment '!$M35+'CIS Encashment '!$O35+'CIS Encashment '!$Q35</f>
        <v>0</v>
      </c>
      <c r="T35" s="13">
        <f>+'CIS Encashment '!$H35+'CIS Encashment '!$J35+'CIS Encashment '!$L35+'CIS Encashment '!$N35+'CIS Encashment '!$P35+'CIS Encashment '!$R35</f>
        <v>0</v>
      </c>
      <c r="U35" s="16">
        <f>+'CIS Encashment '!$S35+'CIS Encashment '!$T35</f>
        <v>0</v>
      </c>
      <c r="V35" s="101">
        <f>+'CIS Encashment '!$U35-'CIS Encashment '!$F35</f>
        <v>0</v>
      </c>
      <c r="W35" s="103"/>
    </row>
    <row r="36" spans="2:23">
      <c r="B36" s="21"/>
      <c r="C36" s="22"/>
      <c r="D36" s="22"/>
      <c r="E36" s="22"/>
      <c r="F36" s="23">
        <f>+'CIS Encashment '!$D36+'CIS Encashment '!$E36</f>
        <v>0</v>
      </c>
      <c r="G36" s="24"/>
      <c r="H36" s="25"/>
      <c r="I36" s="25"/>
      <c r="J36" s="25"/>
      <c r="K36" s="25"/>
      <c r="L36" s="25"/>
      <c r="M36" s="25"/>
      <c r="N36" s="25"/>
      <c r="O36" s="25"/>
      <c r="P36" s="25"/>
      <c r="Q36" s="25"/>
      <c r="R36" s="25"/>
      <c r="S36" s="15">
        <f>+'CIS Encashment '!$G36+'CIS Encashment '!$I36+'CIS Encashment '!$K36+'CIS Encashment '!$M36+'CIS Encashment '!$O36+'CIS Encashment '!$Q36</f>
        <v>0</v>
      </c>
      <c r="T36" s="15">
        <f>+'CIS Encashment '!$H36+'CIS Encashment '!$J36+'CIS Encashment '!$L36+'CIS Encashment '!$N36+'CIS Encashment '!$P36+'CIS Encashment '!$R36</f>
        <v>0</v>
      </c>
      <c r="U36" s="14">
        <f>+'CIS Encashment '!$S36+'CIS Encashment '!$T36</f>
        <v>0</v>
      </c>
      <c r="V36" s="100">
        <f>+'CIS Encashment '!$U36-'CIS Encashment '!$F36</f>
        <v>0</v>
      </c>
      <c r="W36" s="104"/>
    </row>
    <row r="37" spans="2:23">
      <c r="B37" s="18"/>
      <c r="C37" s="19"/>
      <c r="D37" s="19"/>
      <c r="E37" s="19"/>
      <c r="F37" s="20">
        <f>+'CIS Encashment '!$D37+'CIS Encashment '!$E37</f>
        <v>0</v>
      </c>
      <c r="G37" s="26"/>
      <c r="H37" s="27"/>
      <c r="I37" s="27"/>
      <c r="J37" s="27"/>
      <c r="K37" s="27"/>
      <c r="L37" s="27"/>
      <c r="M37" s="27"/>
      <c r="N37" s="27"/>
      <c r="O37" s="27"/>
      <c r="P37" s="27"/>
      <c r="Q37" s="27"/>
      <c r="R37" s="27"/>
      <c r="S37" s="13">
        <f>+'CIS Encashment '!$G37+'CIS Encashment '!$I37+'CIS Encashment '!$K37+'CIS Encashment '!$M37+'CIS Encashment '!$O37+'CIS Encashment '!$Q37</f>
        <v>0</v>
      </c>
      <c r="T37" s="13">
        <f>+'CIS Encashment '!$H37+'CIS Encashment '!$J37+'CIS Encashment '!$L37+'CIS Encashment '!$N37+'CIS Encashment '!$P37+'CIS Encashment '!$R37</f>
        <v>0</v>
      </c>
      <c r="U37" s="16">
        <f>+'CIS Encashment '!$S37+'CIS Encashment '!$T37</f>
        <v>0</v>
      </c>
      <c r="V37" s="101">
        <f>+'CIS Encashment '!$U37-'CIS Encashment '!$F37</f>
        <v>0</v>
      </c>
      <c r="W37" s="103"/>
    </row>
    <row r="38" spans="2:23">
      <c r="B38" s="21"/>
      <c r="C38" s="22"/>
      <c r="D38" s="22"/>
      <c r="E38" s="22"/>
      <c r="F38" s="23">
        <f>+'CIS Encashment '!$D38+'CIS Encashment '!$E38</f>
        <v>0</v>
      </c>
      <c r="G38" s="24"/>
      <c r="H38" s="25"/>
      <c r="I38" s="25"/>
      <c r="J38" s="25"/>
      <c r="K38" s="25"/>
      <c r="L38" s="25"/>
      <c r="M38" s="25"/>
      <c r="N38" s="25"/>
      <c r="O38" s="25"/>
      <c r="P38" s="25"/>
      <c r="Q38" s="25"/>
      <c r="R38" s="25"/>
      <c r="S38" s="15">
        <f>+'CIS Encashment '!$G38+'CIS Encashment '!$I38+'CIS Encashment '!$K38+'CIS Encashment '!$M38+'CIS Encashment '!$O38+'CIS Encashment '!$Q38</f>
        <v>0</v>
      </c>
      <c r="T38" s="15">
        <f>+'CIS Encashment '!$H38+'CIS Encashment '!$J38+'CIS Encashment '!$L38+'CIS Encashment '!$N38+'CIS Encashment '!$P38+'CIS Encashment '!$R38</f>
        <v>0</v>
      </c>
      <c r="U38" s="14">
        <f>+'CIS Encashment '!$S38+'CIS Encashment '!$T38</f>
        <v>0</v>
      </c>
      <c r="V38" s="100">
        <f>+'CIS Encashment '!$U38-'CIS Encashment '!$F38</f>
        <v>0</v>
      </c>
      <c r="W38" s="104"/>
    </row>
    <row r="39" spans="2:23">
      <c r="B39" s="18"/>
      <c r="C39" s="19"/>
      <c r="D39" s="19"/>
      <c r="E39" s="19"/>
      <c r="F39" s="20">
        <f>+'CIS Encashment '!$D39+'CIS Encashment '!$E39</f>
        <v>0</v>
      </c>
      <c r="G39" s="26"/>
      <c r="H39" s="27"/>
      <c r="I39" s="27"/>
      <c r="J39" s="27"/>
      <c r="K39" s="27"/>
      <c r="L39" s="27"/>
      <c r="M39" s="27"/>
      <c r="N39" s="27"/>
      <c r="O39" s="27"/>
      <c r="P39" s="27"/>
      <c r="Q39" s="27"/>
      <c r="R39" s="27"/>
      <c r="S39" s="13">
        <f>+'CIS Encashment '!$G39+'CIS Encashment '!$I39+'CIS Encashment '!$K39+'CIS Encashment '!$M39+'CIS Encashment '!$O39+'CIS Encashment '!$Q39</f>
        <v>0</v>
      </c>
      <c r="T39" s="13">
        <f>+'CIS Encashment '!$H39+'CIS Encashment '!$J39+'CIS Encashment '!$L39+'CIS Encashment '!$N39+'CIS Encashment '!$P39+'CIS Encashment '!$R39</f>
        <v>0</v>
      </c>
      <c r="U39" s="16">
        <f>+'CIS Encashment '!$S39+'CIS Encashment '!$T39</f>
        <v>0</v>
      </c>
      <c r="V39" s="101">
        <f>+'CIS Encashment '!$U39-'CIS Encashment '!$F39</f>
        <v>0</v>
      </c>
      <c r="W39" s="103"/>
    </row>
    <row r="40" spans="2:23">
      <c r="B40" s="21"/>
      <c r="C40" s="22"/>
      <c r="D40" s="22"/>
      <c r="E40" s="22"/>
      <c r="F40" s="23">
        <f>+'CIS Encashment '!$D40+'CIS Encashment '!$E40</f>
        <v>0</v>
      </c>
      <c r="G40" s="24"/>
      <c r="H40" s="25"/>
      <c r="I40" s="25"/>
      <c r="J40" s="25"/>
      <c r="K40" s="25"/>
      <c r="L40" s="25"/>
      <c r="M40" s="25"/>
      <c r="N40" s="25"/>
      <c r="O40" s="25"/>
      <c r="P40" s="25"/>
      <c r="Q40" s="25"/>
      <c r="R40" s="25"/>
      <c r="S40" s="15">
        <f>+'CIS Encashment '!$G40+'CIS Encashment '!$I40+'CIS Encashment '!$K40+'CIS Encashment '!$M40+'CIS Encashment '!$O40+'CIS Encashment '!$Q40</f>
        <v>0</v>
      </c>
      <c r="T40" s="15">
        <f>+'CIS Encashment '!$H40+'CIS Encashment '!$J40+'CIS Encashment '!$L40+'CIS Encashment '!$N40+'CIS Encashment '!$P40+'CIS Encashment '!$R40</f>
        <v>0</v>
      </c>
      <c r="U40" s="14">
        <f>+'CIS Encashment '!$S40+'CIS Encashment '!$T40</f>
        <v>0</v>
      </c>
      <c r="V40" s="100">
        <f>+'CIS Encashment '!$U40-'CIS Encashment '!$F40</f>
        <v>0</v>
      </c>
      <c r="W40" s="104"/>
    </row>
    <row r="41" spans="2:23">
      <c r="B41" s="18"/>
      <c r="C41" s="19"/>
      <c r="D41" s="19"/>
      <c r="E41" s="19"/>
      <c r="F41" s="20">
        <f>+'CIS Encashment '!$D41+'CIS Encashment '!$E41</f>
        <v>0</v>
      </c>
      <c r="G41" s="26"/>
      <c r="H41" s="27"/>
      <c r="I41" s="27"/>
      <c r="J41" s="27"/>
      <c r="K41" s="27"/>
      <c r="L41" s="27"/>
      <c r="M41" s="27"/>
      <c r="N41" s="27"/>
      <c r="O41" s="27"/>
      <c r="P41" s="27"/>
      <c r="Q41" s="27"/>
      <c r="R41" s="27"/>
      <c r="S41" s="13">
        <f>+'CIS Encashment '!$G41+'CIS Encashment '!$I41+'CIS Encashment '!$K41+'CIS Encashment '!$M41+'CIS Encashment '!$O41+'CIS Encashment '!$Q41</f>
        <v>0</v>
      </c>
      <c r="T41" s="13">
        <f>+'CIS Encashment '!$H41+'CIS Encashment '!$J41+'CIS Encashment '!$L41+'CIS Encashment '!$N41+'CIS Encashment '!$P41+'CIS Encashment '!$R41</f>
        <v>0</v>
      </c>
      <c r="U41" s="16">
        <f>+'CIS Encashment '!$S41+'CIS Encashment '!$T41</f>
        <v>0</v>
      </c>
      <c r="V41" s="101">
        <f>+'CIS Encashment '!$U41-'CIS Encashment '!$F41</f>
        <v>0</v>
      </c>
      <c r="W41" s="103"/>
    </row>
    <row r="42" spans="2:23">
      <c r="B42" s="18"/>
      <c r="C42" s="19"/>
      <c r="D42" s="19"/>
      <c r="E42" s="19"/>
      <c r="F42" s="20">
        <f>+'CIS Encashment '!$D42+'CIS Encashment '!$E42</f>
        <v>0</v>
      </c>
      <c r="G42" s="26"/>
      <c r="H42" s="27"/>
      <c r="I42" s="27"/>
      <c r="J42" s="27"/>
      <c r="K42" s="27"/>
      <c r="L42" s="27"/>
      <c r="M42" s="27"/>
      <c r="N42" s="27"/>
      <c r="O42" s="27"/>
      <c r="P42" s="27"/>
      <c r="Q42" s="27"/>
      <c r="R42" s="27"/>
      <c r="S42" s="13">
        <f>+'CIS Encashment '!$G42+'CIS Encashment '!$I42+'CIS Encashment '!$K42+'CIS Encashment '!$M42+'CIS Encashment '!$O42+'CIS Encashment '!$Q42</f>
        <v>0</v>
      </c>
      <c r="T42" s="13">
        <f>+'CIS Encashment '!$H42+'CIS Encashment '!$J42+'CIS Encashment '!$L42+'CIS Encashment '!$N42+'CIS Encashment '!$P42+'CIS Encashment '!$R42</f>
        <v>0</v>
      </c>
      <c r="U42" s="16">
        <f>+'CIS Encashment '!$S42+'CIS Encashment '!$T42</f>
        <v>0</v>
      </c>
      <c r="V42" s="101">
        <f>+'CIS Encashment '!$U42-'CIS Encashment '!$F42</f>
        <v>0</v>
      </c>
      <c r="W42" s="103"/>
    </row>
    <row r="43" spans="2:23">
      <c r="B43" s="21"/>
      <c r="C43" s="22"/>
      <c r="D43" s="22"/>
      <c r="E43" s="22"/>
      <c r="F43" s="23">
        <f>+'CIS Encashment '!$D43+'CIS Encashment '!$E43</f>
        <v>0</v>
      </c>
      <c r="G43" s="24"/>
      <c r="H43" s="25"/>
      <c r="I43" s="25"/>
      <c r="J43" s="25"/>
      <c r="K43" s="25"/>
      <c r="L43" s="25"/>
      <c r="M43" s="25"/>
      <c r="N43" s="25"/>
      <c r="O43" s="25"/>
      <c r="P43" s="25"/>
      <c r="Q43" s="25"/>
      <c r="R43" s="25"/>
      <c r="S43" s="15">
        <f>+'CIS Encashment '!$G43+'CIS Encashment '!$I43+'CIS Encashment '!$K43+'CIS Encashment '!$M43+'CIS Encashment '!$O43+'CIS Encashment '!$Q43</f>
        <v>0</v>
      </c>
      <c r="T43" s="15">
        <f>+'CIS Encashment '!$H43+'CIS Encashment '!$J43+'CIS Encashment '!$L43+'CIS Encashment '!$N43+'CIS Encashment '!$P43+'CIS Encashment '!$R43</f>
        <v>0</v>
      </c>
      <c r="U43" s="14">
        <f>+'CIS Encashment '!$S43+'CIS Encashment '!$T43</f>
        <v>0</v>
      </c>
      <c r="V43" s="100">
        <f>+'CIS Encashment '!$U43-'CIS Encashment '!$F43</f>
        <v>0</v>
      </c>
      <c r="W43" s="104"/>
    </row>
    <row r="44" spans="2:23">
      <c r="B44" s="18"/>
      <c r="C44" s="19"/>
      <c r="D44" s="19"/>
      <c r="E44" s="19"/>
      <c r="F44" s="20">
        <f>+'CIS Encashment '!$D44+'CIS Encashment '!$E44</f>
        <v>0</v>
      </c>
      <c r="G44" s="26"/>
      <c r="H44" s="27"/>
      <c r="I44" s="27"/>
      <c r="J44" s="27"/>
      <c r="K44" s="27"/>
      <c r="L44" s="27"/>
      <c r="M44" s="27"/>
      <c r="N44" s="27"/>
      <c r="O44" s="27"/>
      <c r="P44" s="27"/>
      <c r="Q44" s="27"/>
      <c r="R44" s="27"/>
      <c r="S44" s="13">
        <f>+'CIS Encashment '!$G44+'CIS Encashment '!$I44+'CIS Encashment '!$K44+'CIS Encashment '!$M44+'CIS Encashment '!$O44+'CIS Encashment '!$Q44</f>
        <v>0</v>
      </c>
      <c r="T44" s="13">
        <f>+'CIS Encashment '!$H44+'CIS Encashment '!$J44+'CIS Encashment '!$L44+'CIS Encashment '!$N44+'CIS Encashment '!$P44+'CIS Encashment '!$R44</f>
        <v>0</v>
      </c>
      <c r="U44" s="16">
        <f>+'CIS Encashment '!$S44+'CIS Encashment '!$T44</f>
        <v>0</v>
      </c>
      <c r="V44" s="101">
        <f>+'CIS Encashment '!$U44-'CIS Encashment '!$F44</f>
        <v>0</v>
      </c>
      <c r="W44" s="103"/>
    </row>
    <row r="45" spans="2:23">
      <c r="B45" s="21"/>
      <c r="C45" s="22"/>
      <c r="D45" s="22"/>
      <c r="E45" s="22"/>
      <c r="F45" s="23">
        <f>+'CIS Encashment '!$D45+'CIS Encashment '!$E45</f>
        <v>0</v>
      </c>
      <c r="G45" s="24"/>
      <c r="H45" s="25"/>
      <c r="I45" s="25"/>
      <c r="J45" s="25"/>
      <c r="K45" s="25"/>
      <c r="L45" s="25"/>
      <c r="M45" s="25"/>
      <c r="N45" s="25"/>
      <c r="O45" s="25"/>
      <c r="P45" s="25"/>
      <c r="Q45" s="25"/>
      <c r="R45" s="25"/>
      <c r="S45" s="15">
        <f>+'CIS Encashment '!$G45+'CIS Encashment '!$I45+'CIS Encashment '!$K45+'CIS Encashment '!$M45+'CIS Encashment '!$O45+'CIS Encashment '!$Q45</f>
        <v>0</v>
      </c>
      <c r="T45" s="15">
        <f>+'CIS Encashment '!$H45+'CIS Encashment '!$J45+'CIS Encashment '!$L45+'CIS Encashment '!$N45+'CIS Encashment '!$P45+'CIS Encashment '!$R45</f>
        <v>0</v>
      </c>
      <c r="U45" s="14">
        <f>+'CIS Encashment '!$S45+'CIS Encashment '!$T45</f>
        <v>0</v>
      </c>
      <c r="V45" s="100">
        <f>+'CIS Encashment '!$U45-'CIS Encashment '!$F45</f>
        <v>0</v>
      </c>
      <c r="W45" s="104"/>
    </row>
    <row r="46" spans="2:23">
      <c r="B46" s="18"/>
      <c r="C46" s="19"/>
      <c r="D46" s="19"/>
      <c r="E46" s="19"/>
      <c r="F46" s="20">
        <f>+'CIS Encashment '!$D46+'CIS Encashment '!$E46</f>
        <v>0</v>
      </c>
      <c r="G46" s="26"/>
      <c r="H46" s="27"/>
      <c r="I46" s="27"/>
      <c r="J46" s="27"/>
      <c r="K46" s="27"/>
      <c r="L46" s="27"/>
      <c r="M46" s="27"/>
      <c r="N46" s="27"/>
      <c r="O46" s="27"/>
      <c r="P46" s="27"/>
      <c r="Q46" s="27"/>
      <c r="R46" s="27"/>
      <c r="S46" s="13">
        <f>+'CIS Encashment '!$G46+'CIS Encashment '!$I46+'CIS Encashment '!$K46+'CIS Encashment '!$M46+'CIS Encashment '!$O46+'CIS Encashment '!$Q46</f>
        <v>0</v>
      </c>
      <c r="T46" s="13">
        <f>+'CIS Encashment '!$H46+'CIS Encashment '!$J46+'CIS Encashment '!$L46+'CIS Encashment '!$N46+'CIS Encashment '!$P46+'CIS Encashment '!$R46</f>
        <v>0</v>
      </c>
      <c r="U46" s="16">
        <f>+'CIS Encashment '!$S46+'CIS Encashment '!$T46</f>
        <v>0</v>
      </c>
      <c r="V46" s="101">
        <f>+'CIS Encashment '!$U46-'CIS Encashment '!$F46</f>
        <v>0</v>
      </c>
      <c r="W46" s="103"/>
    </row>
    <row r="47" spans="2:23">
      <c r="B47" s="21"/>
      <c r="C47" s="22"/>
      <c r="D47" s="22"/>
      <c r="E47" s="22"/>
      <c r="F47" s="23">
        <f>+'CIS Encashment '!$D47+'CIS Encashment '!$E47</f>
        <v>0</v>
      </c>
      <c r="G47" s="24"/>
      <c r="H47" s="25"/>
      <c r="I47" s="25"/>
      <c r="J47" s="25"/>
      <c r="K47" s="25"/>
      <c r="L47" s="25"/>
      <c r="M47" s="25"/>
      <c r="N47" s="25"/>
      <c r="O47" s="25"/>
      <c r="P47" s="25"/>
      <c r="Q47" s="25"/>
      <c r="R47" s="25"/>
      <c r="S47" s="15">
        <f>+'CIS Encashment '!$G47+'CIS Encashment '!$I47+'CIS Encashment '!$K47+'CIS Encashment '!$M47+'CIS Encashment '!$O47+'CIS Encashment '!$Q47</f>
        <v>0</v>
      </c>
      <c r="T47" s="15">
        <f>+'CIS Encashment '!$H47+'CIS Encashment '!$J47+'CIS Encashment '!$L47+'CIS Encashment '!$N47+'CIS Encashment '!$P47+'CIS Encashment '!$R47</f>
        <v>0</v>
      </c>
      <c r="U47" s="14">
        <f>+'CIS Encashment '!$S47+'CIS Encashment '!$T47</f>
        <v>0</v>
      </c>
      <c r="V47" s="100">
        <f>+'CIS Encashment '!$U47-'CIS Encashment '!$F47</f>
        <v>0</v>
      </c>
      <c r="W47" s="104"/>
    </row>
    <row r="48" spans="2:23">
      <c r="B48" s="18"/>
      <c r="C48" s="19"/>
      <c r="D48" s="19"/>
      <c r="E48" s="19"/>
      <c r="F48" s="20">
        <f>+'CIS Encashment '!$D48+'CIS Encashment '!$E48</f>
        <v>0</v>
      </c>
      <c r="G48" s="26"/>
      <c r="H48" s="27"/>
      <c r="I48" s="27"/>
      <c r="J48" s="27"/>
      <c r="K48" s="27"/>
      <c r="L48" s="27"/>
      <c r="M48" s="27"/>
      <c r="N48" s="27"/>
      <c r="O48" s="27"/>
      <c r="P48" s="27"/>
      <c r="Q48" s="27"/>
      <c r="R48" s="27"/>
      <c r="S48" s="13">
        <f>+'CIS Encashment '!$G48+'CIS Encashment '!$I48+'CIS Encashment '!$K48+'CIS Encashment '!$M48+'CIS Encashment '!$O48+'CIS Encashment '!$Q48</f>
        <v>0</v>
      </c>
      <c r="T48" s="13">
        <f>+'CIS Encashment '!$H48+'CIS Encashment '!$J48+'CIS Encashment '!$L48+'CIS Encashment '!$N48+'CIS Encashment '!$P48+'CIS Encashment '!$R48</f>
        <v>0</v>
      </c>
      <c r="U48" s="16">
        <f>+'CIS Encashment '!$S48+'CIS Encashment '!$T48</f>
        <v>0</v>
      </c>
      <c r="V48" s="101">
        <f>+'CIS Encashment '!$U48-'CIS Encashment '!$F48</f>
        <v>0</v>
      </c>
      <c r="W48" s="103"/>
    </row>
    <row r="49" spans="2:23">
      <c r="B49" s="21"/>
      <c r="C49" s="22"/>
      <c r="D49" s="22"/>
      <c r="E49" s="22"/>
      <c r="F49" s="23">
        <f>+'CIS Encashment '!$D49+'CIS Encashment '!$E49</f>
        <v>0</v>
      </c>
      <c r="G49" s="24"/>
      <c r="H49" s="25"/>
      <c r="I49" s="25"/>
      <c r="J49" s="25"/>
      <c r="K49" s="25"/>
      <c r="L49" s="25"/>
      <c r="M49" s="25"/>
      <c r="N49" s="25"/>
      <c r="O49" s="25"/>
      <c r="P49" s="25"/>
      <c r="Q49" s="25"/>
      <c r="R49" s="25"/>
      <c r="S49" s="15">
        <f>+'CIS Encashment '!$G49+'CIS Encashment '!$I49+'CIS Encashment '!$K49+'CIS Encashment '!$M49+'CIS Encashment '!$O49+'CIS Encashment '!$Q49</f>
        <v>0</v>
      </c>
      <c r="T49" s="15">
        <f>+'CIS Encashment '!$H49+'CIS Encashment '!$J49+'CIS Encashment '!$L49+'CIS Encashment '!$N49+'CIS Encashment '!$P49+'CIS Encashment '!$R49</f>
        <v>0</v>
      </c>
      <c r="U49" s="14">
        <f>+'CIS Encashment '!$S49+'CIS Encashment '!$T49</f>
        <v>0</v>
      </c>
      <c r="V49" s="100">
        <f>+'CIS Encashment '!$U49-'CIS Encashment '!$F49</f>
        <v>0</v>
      </c>
      <c r="W49" s="104"/>
    </row>
    <row r="50" spans="2:23">
      <c r="B50" s="18"/>
      <c r="C50" s="19"/>
      <c r="D50" s="19"/>
      <c r="E50" s="19"/>
      <c r="F50" s="20">
        <f>+'CIS Encashment '!$D50+'CIS Encashment '!$E50</f>
        <v>0</v>
      </c>
      <c r="G50" s="26"/>
      <c r="H50" s="27"/>
      <c r="I50" s="27"/>
      <c r="J50" s="27"/>
      <c r="K50" s="27"/>
      <c r="L50" s="27"/>
      <c r="M50" s="27"/>
      <c r="N50" s="27"/>
      <c r="O50" s="27"/>
      <c r="P50" s="27"/>
      <c r="Q50" s="27"/>
      <c r="R50" s="27"/>
      <c r="S50" s="13">
        <f>+'CIS Encashment '!$G50+'CIS Encashment '!$I50+'CIS Encashment '!$K50+'CIS Encashment '!$M50+'CIS Encashment '!$O50+'CIS Encashment '!$Q50</f>
        <v>0</v>
      </c>
      <c r="T50" s="13">
        <f>+'CIS Encashment '!$H50+'CIS Encashment '!$J50+'CIS Encashment '!$L50+'CIS Encashment '!$N50+'CIS Encashment '!$P50+'CIS Encashment '!$R50</f>
        <v>0</v>
      </c>
      <c r="U50" s="16">
        <f>+'CIS Encashment '!$S50+'CIS Encashment '!$T50</f>
        <v>0</v>
      </c>
      <c r="V50" s="101">
        <f>+'CIS Encashment '!$U50-'CIS Encashment '!$F50</f>
        <v>0</v>
      </c>
      <c r="W50" s="103"/>
    </row>
    <row r="51" spans="2:23">
      <c r="B51" s="21"/>
      <c r="C51" s="22"/>
      <c r="D51" s="22"/>
      <c r="E51" s="22"/>
      <c r="F51" s="23">
        <f>+'CIS Encashment '!$D51+'CIS Encashment '!$E51</f>
        <v>0</v>
      </c>
      <c r="G51" s="24"/>
      <c r="H51" s="25"/>
      <c r="I51" s="25"/>
      <c r="J51" s="25"/>
      <c r="K51" s="25"/>
      <c r="L51" s="25"/>
      <c r="M51" s="25"/>
      <c r="N51" s="25"/>
      <c r="O51" s="25"/>
      <c r="P51" s="25"/>
      <c r="Q51" s="25"/>
      <c r="R51" s="25"/>
      <c r="S51" s="15">
        <f>+'CIS Encashment '!$G51+'CIS Encashment '!$I51+'CIS Encashment '!$K51+'CIS Encashment '!$M51+'CIS Encashment '!$O51+'CIS Encashment '!$Q51</f>
        <v>0</v>
      </c>
      <c r="T51" s="15">
        <f>+'CIS Encashment '!$H51+'CIS Encashment '!$J51+'CIS Encashment '!$L51+'CIS Encashment '!$N51+'CIS Encashment '!$P51+'CIS Encashment '!$R51</f>
        <v>0</v>
      </c>
      <c r="U51" s="14">
        <f>+'CIS Encashment '!$S51+'CIS Encashment '!$T51</f>
        <v>0</v>
      </c>
      <c r="V51" s="100">
        <f>+'CIS Encashment '!$U51-'CIS Encashment '!$F51</f>
        <v>0</v>
      </c>
      <c r="W51" s="104"/>
    </row>
    <row r="52" spans="2:23">
      <c r="B52" s="18"/>
      <c r="C52" s="19"/>
      <c r="D52" s="19"/>
      <c r="E52" s="19"/>
      <c r="F52" s="20">
        <f>+'CIS Encashment '!$D52+'CIS Encashment '!$E52</f>
        <v>0</v>
      </c>
      <c r="G52" s="26"/>
      <c r="H52" s="27"/>
      <c r="I52" s="27"/>
      <c r="J52" s="27"/>
      <c r="K52" s="27"/>
      <c r="L52" s="27"/>
      <c r="M52" s="27"/>
      <c r="N52" s="27"/>
      <c r="O52" s="27"/>
      <c r="P52" s="27"/>
      <c r="Q52" s="27"/>
      <c r="R52" s="27"/>
      <c r="S52" s="13">
        <f>+'CIS Encashment '!$G52+'CIS Encashment '!$I52+'CIS Encashment '!$K52+'CIS Encashment '!$M52+'CIS Encashment '!$O52+'CIS Encashment '!$Q52</f>
        <v>0</v>
      </c>
      <c r="T52" s="13">
        <f>+'CIS Encashment '!$H52+'CIS Encashment '!$J52+'CIS Encashment '!$L52+'CIS Encashment '!$N52+'CIS Encashment '!$P52+'CIS Encashment '!$R52</f>
        <v>0</v>
      </c>
      <c r="U52" s="16">
        <f>+'CIS Encashment '!$S52+'CIS Encashment '!$T52</f>
        <v>0</v>
      </c>
      <c r="V52" s="101">
        <f>+'CIS Encashment '!$U52-'CIS Encashment '!$F52</f>
        <v>0</v>
      </c>
      <c r="W52" s="103"/>
    </row>
    <row r="53" spans="2:23">
      <c r="B53" s="21"/>
      <c r="C53" s="22"/>
      <c r="D53" s="22"/>
      <c r="E53" s="22"/>
      <c r="F53" s="23">
        <f>+'CIS Encashment '!$D53+'CIS Encashment '!$E53</f>
        <v>0</v>
      </c>
      <c r="G53" s="24"/>
      <c r="H53" s="25"/>
      <c r="I53" s="25"/>
      <c r="J53" s="25"/>
      <c r="K53" s="25"/>
      <c r="L53" s="25"/>
      <c r="M53" s="25"/>
      <c r="N53" s="25"/>
      <c r="O53" s="25"/>
      <c r="P53" s="25"/>
      <c r="Q53" s="25"/>
      <c r="R53" s="25"/>
      <c r="S53" s="15">
        <f>+'CIS Encashment '!$G53+'CIS Encashment '!$I53+'CIS Encashment '!$K53+'CIS Encashment '!$M53+'CIS Encashment '!$O53+'CIS Encashment '!$Q53</f>
        <v>0</v>
      </c>
      <c r="T53" s="15">
        <f>+'CIS Encashment '!$H53+'CIS Encashment '!$J53+'CIS Encashment '!$L53+'CIS Encashment '!$N53+'CIS Encashment '!$P53+'CIS Encashment '!$R53</f>
        <v>0</v>
      </c>
      <c r="U53" s="14">
        <f>+'CIS Encashment '!$S53+'CIS Encashment '!$T53</f>
        <v>0</v>
      </c>
      <c r="V53" s="100">
        <f>+'CIS Encashment '!$U53-'CIS Encashment '!$F53</f>
        <v>0</v>
      </c>
      <c r="W53" s="104"/>
    </row>
    <row r="54" spans="2:23">
      <c r="B54" s="18"/>
      <c r="C54" s="19"/>
      <c r="D54" s="19"/>
      <c r="E54" s="19"/>
      <c r="F54" s="20">
        <f>+'CIS Encashment '!$D54+'CIS Encashment '!$E54</f>
        <v>0</v>
      </c>
      <c r="G54" s="26"/>
      <c r="H54" s="27"/>
      <c r="I54" s="27"/>
      <c r="J54" s="27"/>
      <c r="K54" s="27"/>
      <c r="L54" s="27"/>
      <c r="M54" s="27"/>
      <c r="N54" s="27"/>
      <c r="O54" s="27"/>
      <c r="P54" s="27"/>
      <c r="Q54" s="27"/>
      <c r="R54" s="27"/>
      <c r="S54" s="13">
        <f>+'CIS Encashment '!$G54+'CIS Encashment '!$I54+'CIS Encashment '!$K54+'CIS Encashment '!$M54+'CIS Encashment '!$O54+'CIS Encashment '!$Q54</f>
        <v>0</v>
      </c>
      <c r="T54" s="13">
        <f>+'CIS Encashment '!$H54+'CIS Encashment '!$J54+'CIS Encashment '!$L54+'CIS Encashment '!$N54+'CIS Encashment '!$P54+'CIS Encashment '!$R54</f>
        <v>0</v>
      </c>
      <c r="U54" s="16">
        <f>+'CIS Encashment '!$S54+'CIS Encashment '!$T54</f>
        <v>0</v>
      </c>
      <c r="V54" s="101">
        <f>+'CIS Encashment '!$U54-'CIS Encashment '!$F54</f>
        <v>0</v>
      </c>
      <c r="W54" s="103"/>
    </row>
    <row r="55" spans="2:23">
      <c r="B55" s="21"/>
      <c r="C55" s="22"/>
      <c r="D55" s="22"/>
      <c r="E55" s="22"/>
      <c r="F55" s="23">
        <f>+'CIS Encashment '!$D55+'CIS Encashment '!$E55</f>
        <v>0</v>
      </c>
      <c r="G55" s="24"/>
      <c r="H55" s="25"/>
      <c r="I55" s="25"/>
      <c r="J55" s="25"/>
      <c r="K55" s="25"/>
      <c r="L55" s="25"/>
      <c r="M55" s="25"/>
      <c r="N55" s="25"/>
      <c r="O55" s="25"/>
      <c r="P55" s="25"/>
      <c r="Q55" s="25"/>
      <c r="R55" s="25"/>
      <c r="S55" s="15">
        <f>+'CIS Encashment '!$G55+'CIS Encashment '!$I55+'CIS Encashment '!$K55+'CIS Encashment '!$M55+'CIS Encashment '!$O55+'CIS Encashment '!$Q55</f>
        <v>0</v>
      </c>
      <c r="T55" s="15">
        <f>+'CIS Encashment '!$H55+'CIS Encashment '!$J55+'CIS Encashment '!$L55+'CIS Encashment '!$N55+'CIS Encashment '!$P55+'CIS Encashment '!$R55</f>
        <v>0</v>
      </c>
      <c r="U55" s="14">
        <f>+'CIS Encashment '!$S55+'CIS Encashment '!$T55</f>
        <v>0</v>
      </c>
      <c r="V55" s="100">
        <f>+'CIS Encashment '!$U55-'CIS Encashment '!$F55</f>
        <v>0</v>
      </c>
      <c r="W55" s="104"/>
    </row>
    <row r="56" spans="2:23">
      <c r="B56" s="18"/>
      <c r="C56" s="19"/>
      <c r="D56" s="19"/>
      <c r="E56" s="19"/>
      <c r="F56" s="20">
        <f>+'CIS Encashment '!$D56+'CIS Encashment '!$E56</f>
        <v>0</v>
      </c>
      <c r="G56" s="26"/>
      <c r="H56" s="27"/>
      <c r="I56" s="27"/>
      <c r="J56" s="27"/>
      <c r="K56" s="27"/>
      <c r="L56" s="27"/>
      <c r="M56" s="27"/>
      <c r="N56" s="27"/>
      <c r="O56" s="27"/>
      <c r="P56" s="27"/>
      <c r="Q56" s="27"/>
      <c r="R56" s="27"/>
      <c r="S56" s="13">
        <f>+'CIS Encashment '!$G56+'CIS Encashment '!$I56+'CIS Encashment '!$K56+'CIS Encashment '!$M56+'CIS Encashment '!$O56+'CIS Encashment '!$Q56</f>
        <v>0</v>
      </c>
      <c r="T56" s="13">
        <f>+'CIS Encashment '!$H56+'CIS Encashment '!$J56+'CIS Encashment '!$L56+'CIS Encashment '!$N56+'CIS Encashment '!$P56+'CIS Encashment '!$R56</f>
        <v>0</v>
      </c>
      <c r="U56" s="16">
        <f>+'CIS Encashment '!$S56+'CIS Encashment '!$T56</f>
        <v>0</v>
      </c>
      <c r="V56" s="101">
        <f>+'CIS Encashment '!$U56-'CIS Encashment '!$F56</f>
        <v>0</v>
      </c>
      <c r="W56" s="103"/>
    </row>
    <row r="57" spans="2:23" ht="15" thickBot="1">
      <c r="B57" s="21"/>
      <c r="C57" s="22"/>
      <c r="D57" s="22"/>
      <c r="E57" s="22"/>
      <c r="F57" s="23">
        <f>+'CIS Encashment '!$D57+'CIS Encashment '!$E57</f>
        <v>0</v>
      </c>
      <c r="G57" s="24"/>
      <c r="H57" s="25"/>
      <c r="I57" s="25"/>
      <c r="J57" s="25"/>
      <c r="K57" s="25"/>
      <c r="L57" s="25"/>
      <c r="M57" s="25"/>
      <c r="N57" s="25"/>
      <c r="O57" s="25"/>
      <c r="P57" s="25"/>
      <c r="Q57" s="25"/>
      <c r="R57" s="25"/>
      <c r="S57" s="15">
        <f>+'CIS Encashment '!$G57+'CIS Encashment '!$I57+'CIS Encashment '!$K57+'CIS Encashment '!$M57+'CIS Encashment '!$O57+'CIS Encashment '!$Q57</f>
        <v>0</v>
      </c>
      <c r="T57" s="15">
        <f>+'CIS Encashment '!$H57+'CIS Encashment '!$J57+'CIS Encashment '!$L57+'CIS Encashment '!$N57+'CIS Encashment '!$P57+'CIS Encashment '!$R57</f>
        <v>0</v>
      </c>
      <c r="U57" s="14">
        <f>+'CIS Encashment '!$S57+'CIS Encashment '!$T57</f>
        <v>0</v>
      </c>
      <c r="V57" s="100">
        <f>+'CIS Encashment '!$U57-'CIS Encashment '!$F57</f>
        <v>0</v>
      </c>
      <c r="W57" s="105"/>
    </row>
    <row r="60" spans="2:23" ht="21">
      <c r="B60" s="42"/>
      <c r="C60" s="4"/>
      <c r="D60" s="4"/>
      <c r="E60" s="4"/>
      <c r="F60" s="4"/>
    </row>
    <row r="61" spans="2:23" ht="15">
      <c r="B61" s="149"/>
      <c r="C61" s="149"/>
      <c r="D61" s="149"/>
      <c r="E61" s="149"/>
      <c r="F61" s="149"/>
      <c r="G61" s="149"/>
      <c r="H61" s="149"/>
    </row>
    <row r="62" spans="2:23" ht="15">
      <c r="B62" s="150"/>
      <c r="C62" s="150"/>
      <c r="D62" s="150"/>
      <c r="E62" s="150"/>
      <c r="F62" s="150"/>
      <c r="G62" s="150"/>
      <c r="H62" s="150"/>
    </row>
    <row r="63" spans="2:23" ht="15">
      <c r="B63" s="123"/>
      <c r="C63" s="123"/>
      <c r="D63" s="123"/>
      <c r="E63" s="123"/>
      <c r="F63" s="123"/>
      <c r="G63" s="123"/>
      <c r="H63" s="123"/>
    </row>
    <row r="64" spans="2:23" ht="15">
      <c r="B64" s="125"/>
      <c r="C64" s="125"/>
      <c r="D64" s="125"/>
      <c r="E64" s="125"/>
      <c r="F64" s="125"/>
      <c r="G64" s="125"/>
      <c r="H64" s="125"/>
    </row>
    <row r="65" spans="2:8" ht="15">
      <c r="B65" s="123"/>
      <c r="C65" s="123"/>
      <c r="D65" s="123"/>
      <c r="E65" s="123"/>
      <c r="F65" s="4"/>
    </row>
    <row r="66" spans="2:8" ht="15">
      <c r="B66" s="2"/>
      <c r="C66" s="87"/>
      <c r="D66" s="87"/>
      <c r="E66" s="87"/>
      <c r="F66" s="4"/>
    </row>
    <row r="69" spans="2:8" ht="21">
      <c r="B69" s="42"/>
      <c r="C69"/>
      <c r="D69"/>
      <c r="E69" s="4"/>
      <c r="F69" s="4"/>
    </row>
    <row r="70" spans="2:8" ht="21">
      <c r="B70" s="42"/>
      <c r="C70"/>
      <c r="D70"/>
      <c r="E70" s="4"/>
      <c r="F70" s="4"/>
    </row>
    <row r="71" spans="2:8" ht="15">
      <c r="B71" s="149"/>
      <c r="C71" s="149"/>
      <c r="D71" s="149"/>
      <c r="E71" s="149"/>
      <c r="F71" s="149"/>
    </row>
    <row r="72" spans="2:8" ht="15">
      <c r="B72" s="123"/>
      <c r="C72" s="123"/>
      <c r="D72" s="123"/>
      <c r="E72" s="123"/>
      <c r="F72" s="123"/>
      <c r="G72" s="123"/>
      <c r="H72" s="123"/>
    </row>
    <row r="73" spans="2:8" ht="15">
      <c r="B73" s="4"/>
      <c r="C73" s="4"/>
      <c r="D73" s="4"/>
      <c r="E73" s="4"/>
      <c r="F73" s="4"/>
    </row>
    <row r="74" spans="2:8" ht="15">
      <c r="B74" s="3"/>
      <c r="C74"/>
      <c r="D74"/>
      <c r="E74" s="4"/>
      <c r="F74" s="4"/>
    </row>
    <row r="75" spans="2:8" ht="15">
      <c r="B75" s="3"/>
      <c r="C75"/>
      <c r="D75"/>
      <c r="E75"/>
      <c r="F75" s="4"/>
    </row>
    <row r="76" spans="2:8" ht="15">
      <c r="B76" s="3"/>
      <c r="C76" s="4"/>
      <c r="D76" s="4"/>
      <c r="E76" s="4"/>
      <c r="F76" s="4"/>
    </row>
    <row r="77" spans="2:8" ht="15">
      <c r="B77" s="123"/>
      <c r="C77" s="123"/>
      <c r="D77" s="123"/>
      <c r="E77" s="123"/>
      <c r="F77" s="123"/>
      <c r="G77" s="123"/>
      <c r="H77" s="123"/>
    </row>
  </sheetData>
  <mergeCells count="17">
    <mergeCell ref="B72:H72"/>
    <mergeCell ref="B77:H77"/>
    <mergeCell ref="B65:E65"/>
    <mergeCell ref="E18:F18"/>
    <mergeCell ref="B22:V22"/>
    <mergeCell ref="G23:V23"/>
    <mergeCell ref="B23:F23"/>
    <mergeCell ref="B71:F71"/>
    <mergeCell ref="B61:H61"/>
    <mergeCell ref="B62:H62"/>
    <mergeCell ref="B63:H63"/>
    <mergeCell ref="B64:H64"/>
    <mergeCell ref="B1:L1"/>
    <mergeCell ref="C10:E10"/>
    <mergeCell ref="C14:D14"/>
    <mergeCell ref="B17:L17"/>
    <mergeCell ref="E2:H2"/>
  </mergeCells>
  <phoneticPr fontId="6" type="noConversion"/>
  <conditionalFormatting sqref="F21">
    <cfRule type="cellIs" dxfId="1" priority="3" operator="lessThan">
      <formula>0</formula>
    </cfRule>
  </conditionalFormatting>
  <conditionalFormatting sqref="V26:V57">
    <cfRule type="cellIs" dxfId="0" priority="1" operator="lessThan">
      <formula>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 T a b l e 5 7 < / 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 T a b l e 5 7 < / 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 C o l u m n s \ O p e n i n g   B a l a n c e   a t   B a n k   & a m p ;   O t h e r   D T I ' s   R e p o r t e d   i n   L o c a l   C u r r e n c y < / K e y > < / D i a g r a m O b j e c t K e y > < D i a g r a m O b j e c t K e y > < K e y > C o l u m n s \ O p e n i n g   B a l a n c e   a t   B a n k   & a m p ;   O t h e r   D T I ' s     R e p o r t e d   i n   F o r e i g n   C u r r e n c i e s   C o n v e r t e d   t o   J M D < / K e y > < / D i a g r a m O b j e c t K e y > < D i a g r a m O b j e c t K e y > < K e y > C o l u m n s \ N e w   C l i e n t   F u n d s   R e p o r t e d   i n   L o c a l   C u r r e n c y < / K e y > < / D i a g r a m O b j e c t K e y > < D i a g r a m O b j e c t K e y > < K e y > C o l u m n s \ N e w   C l i e n t   F u n d s   R e p o r t e d   i n   F o r e i g n   C u r r e n c i e s   C o n v e r t e d   t o   J M D < / K e y > < / D i a g r a m O b j e c t K e y > < D i a g r a m O b j e c t K e y > < K e y > C o l u m n s \ L i n e   o f   C r e d i t   R e p o r t e d   i n   L o c a l   C u r r e n c y < / K e y > < / D i a g r a m O b j e c t K e y > < D i a g r a m O b j e c t K e y > < K e y > C o l u m n s \ L i n e   o f   C r e d i t   R e p o r t e d   i n   F o r e i g n   C u r r e n c i e s   C o n v e r t e d   t o   J M D < / K e y > < / D i a g r a m O b j e c t K e y > < D i a g r a m O b j e c t K e y > < K e y > C o l u m n s \ R e p u r c h a s e   A g r e e m e n t s   R e p o r t e d   i n   L o c a l   C u r r e n c y < / K e y > < / D i a g r a m O b j e c t K e y > < D i a g r a m O b j e c t K e y > < K e y > C o l u m n s \ R e p u r c h a s e   A g r e e m e n t s   R e p o r t e d   i n   F o r e i g n   C u r r e n c i e s   C o n v e r t e d   t o   J M D < / K e y > < / D i a g r a m O b j e c t K e y > < D i a g r a m O b j e c t K e y > < K e y > C o l u m n s \ S a l e   o f   S e c u r i t i e s   R e p o r t e d   i n   L o c a l   C u r r e n c y < / K e y > < / D i a g r a m O b j e c t K e y > < D i a g r a m O b j e c t K e y > < K e y > C o l u m n s \ S a l e   o f   S e c u r i t i e s   R e p o r t e d   i n   F o r e i g n   C u r r e n c i e s   C o n v e r t e d   t o   J M D < / K e y > < / D i a g r a m O b j e c t K e y > < D i a g r a m O b j e c t K e y > < K e y > C o l u m n s \ O t h e r   S o u r c e s   R e p o r t e d   i n   L o c a l   C u r r e n c y < / K e y > < / D i a g r a m O b j e c t K e y > < D i a g r a m O b j e c t K e y > < K e y > C o l u m n s \ O t h e r   S o u r c e s R e p o r t e d   i n   F o r e i g n   C u r r e n c i e s   C o n v e r t e d   t o   J M D < / K e y > < / D i a g r a m O b j e c t K e y > < D i a g r a m O b j e c t K e y > < K e y > C o l u m n s \ T o t a l   F u n d i n g   S o u r c e s   R e p o r t e d   I n   L o c a l   C u r r e n c y < / K e y > < / D i a g r a m O b j e c t K e y > < D i a g r a m O b j e c t K e y > < K e y > C o l u m n s \ T o t a l   F u n d i n g   S o u r c e s   C o n v e r t e d   f r o m   U S D   a n d   o t h e r   C u r r e n c i e s   C o n v e r t e d   t o   J M D < / K e y > < / D i a g r a m O b j e c t K e y > < D i a g r a m O b j e c t K e y > < K e y > C o l u m n s \ T o t a l   F u n d i n g   S o u r c e s < / K e y > < / D i a g r a m O b j e c t K e y > < D i a g r a m O b j e c t K e y > < K e y > C o l u m n s \ D i f f e r e n c e 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 C o l u m n s \ O p e n i n g   B a l a n c e   a t   B a n k   & a m p ;   O t h e r   D T I ' s   R e p o r t e d   i n   L o c a l   C u r r e n c y < / K e y > < / a : K e y > < a : V a l u e   i : t y p e = " M e a s u r e G r i d N o d e V i e w S t a t e " > < L a y e d O u t > t r u e < / L a y e d O u t > < / a : V a l u e > < / a : K e y V a l u e O f D i a g r a m O b j e c t K e y a n y T y p e z b w N T n L X > < a : K e y V a l u e O f D i a g r a m O b j e c t K e y a n y T y p e z b w N T n L X > < a : K e y > < K e y > C o l u m n s \ O p e n i n g   B a l a n c e   a t   B a n k   & a m p ;   O t h e r   D T I ' s     R e p o r t e d   i n   F o r e i g n   C u r r e n c i e s   C o n v e r t e d   t o   J M D < / K e y > < / a : K e y > < a : V a l u e   i : t y p e = " M e a s u r e G r i d N o d e V i e w S t a t e " > < C o l u m n > 1 < / C o l u m n > < L a y e d O u t > t r u e < / L a y e d O u t > < / a : V a l u e > < / a : K e y V a l u e O f D i a g r a m O b j e c t K e y a n y T y p e z b w N T n L X > < a : K e y V a l u e O f D i a g r a m O b j e c t K e y a n y T y p e z b w N T n L X > < a : K e y > < K e y > C o l u m n s \ N e w   C l i e n t   F u n d s   R e p o r t e d   i n   L o c a l   C u r r e n c y < / K e y > < / a : K e y > < a : V a l u e   i : t y p e = " M e a s u r e G r i d N o d e V i e w S t a t e " > < C o l u m n > 2 < / C o l u m n > < L a y e d O u t > t r u e < / L a y e d O u t > < / a : V a l u e > < / a : K e y V a l u e O f D i a g r a m O b j e c t K e y a n y T y p e z b w N T n L X > < a : K e y V a l u e O f D i a g r a m O b j e c t K e y a n y T y p e z b w N T n L X > < a : K e y > < K e y > C o l u m n s \ N e w   C l i e n t   F u n d s   R e p o r t e d   i n   F o r e i g n   C u r r e n c i e s   C o n v e r t e d   t o   J M D < / K e y > < / a : K e y > < a : V a l u e   i : t y p e = " M e a s u r e G r i d N o d e V i e w S t a t e " > < C o l u m n > 3 < / C o l u m n > < L a y e d O u t > t r u e < / L a y e d O u t > < / a : V a l u e > < / a : K e y V a l u e O f D i a g r a m O b j e c t K e y a n y T y p e z b w N T n L X > < a : K e y V a l u e O f D i a g r a m O b j e c t K e y a n y T y p e z b w N T n L X > < a : K e y > < K e y > C o l u m n s \ L i n e   o f   C r e d i t   R e p o r t e d   i n   L o c a l   C u r r e n c y < / K e y > < / a : K e y > < a : V a l u e   i : t y p e = " M e a s u r e G r i d N o d e V i e w S t a t e " > < C o l u m n > 4 < / C o l u m n > < L a y e d O u t > t r u e < / L a y e d O u t > < / a : V a l u e > < / a : K e y V a l u e O f D i a g r a m O b j e c t K e y a n y T y p e z b w N T n L X > < a : K e y V a l u e O f D i a g r a m O b j e c t K e y a n y T y p e z b w N T n L X > < a : K e y > < K e y > C o l u m n s \ L i n e   o f   C r e d i t   R e p o r t e d   i n   F o r e i g n   C u r r e n c i e s   C o n v e r t e d   t o   J M D < / K e y > < / a : K e y > < a : V a l u e   i : t y p e = " M e a s u r e G r i d N o d e V i e w S t a t e " > < C o l u m n > 5 < / C o l u m n > < L a y e d O u t > t r u e < / L a y e d O u t > < / a : V a l u e > < / a : K e y V a l u e O f D i a g r a m O b j e c t K e y a n y T y p e z b w N T n L X > < a : K e y V a l u e O f D i a g r a m O b j e c t K e y a n y T y p e z b w N T n L X > < a : K e y > < K e y > C o l u m n s \ R e p u r c h a s e   A g r e e m e n t s   R e p o r t e d   i n   L o c a l   C u r r e n c y < / K e y > < / a : K e y > < a : V a l u e   i : t y p e = " M e a s u r e G r i d N o d e V i e w S t a t e " > < C o l u m n > 6 < / C o l u m n > < L a y e d O u t > t r u e < / L a y e d O u t > < / a : V a l u e > < / a : K e y V a l u e O f D i a g r a m O b j e c t K e y a n y T y p e z b w N T n L X > < a : K e y V a l u e O f D i a g r a m O b j e c t K e y a n y T y p e z b w N T n L X > < a : K e y > < K e y > C o l u m n s \ R e p u r c h a s e   A g r e e m e n t s   R e p o r t e d   i n   F o r e i g n   C u r r e n c i e s   C o n v e r t e d   t o   J M D < / K e y > < / a : K e y > < a : V a l u e   i : t y p e = " M e a s u r e G r i d N o d e V i e w S t a t e " > < C o l u m n > 7 < / C o l u m n > < L a y e d O u t > t r u e < / L a y e d O u t > < / a : V a l u e > < / a : K e y V a l u e O f D i a g r a m O b j e c t K e y a n y T y p e z b w N T n L X > < a : K e y V a l u e O f D i a g r a m O b j e c t K e y a n y T y p e z b w N T n L X > < a : K e y > < K e y > C o l u m n s \ S a l e   o f   S e c u r i t i e s   R e p o r t e d   i n   L o c a l   C u r r e n c y < / K e y > < / a : K e y > < a : V a l u e   i : t y p e = " M e a s u r e G r i d N o d e V i e w S t a t e " > < C o l u m n > 8 < / C o l u m n > < L a y e d O u t > t r u e < / L a y e d O u t > < / a : V a l u e > < / a : K e y V a l u e O f D i a g r a m O b j e c t K e y a n y T y p e z b w N T n L X > < a : K e y V a l u e O f D i a g r a m O b j e c t K e y a n y T y p e z b w N T n L X > < a : K e y > < K e y > C o l u m n s \ S a l e   o f   S e c u r i t i e s   R e p o r t e d   i n   F o r e i g n   C u r r e n c i e s   C o n v e r t e d   t o   J M D < / K e y > < / a : K e y > < a : V a l u e   i : t y p e = " M e a s u r e G r i d N o d e V i e w S t a t e " > < C o l u m n > 9 < / C o l u m n > < L a y e d O u t > t r u e < / L a y e d O u t > < / a : V a l u e > < / a : K e y V a l u e O f D i a g r a m O b j e c t K e y a n y T y p e z b w N T n L X > < a : K e y V a l u e O f D i a g r a m O b j e c t K e y a n y T y p e z b w N T n L X > < a : K e y > < K e y > C o l u m n s \ O t h e r   S o u r c e s   R e p o r t e d   i n   L o c a l   C u r r e n c y < / K e y > < / a : K e y > < a : V a l u e   i : t y p e = " M e a s u r e G r i d N o d e V i e w S t a t e " > < C o l u m n > 1 0 < / C o l u m n > < L a y e d O u t > t r u e < / L a y e d O u t > < / a : V a l u e > < / a : K e y V a l u e O f D i a g r a m O b j e c t K e y a n y T y p e z b w N T n L X > < a : K e y V a l u e O f D i a g r a m O b j e c t K e y a n y T y p e z b w N T n L X > < a : K e y > < K e y > C o l u m n s \ O t h e r   S o u r c e s R e p o r t e d   i n   F o r e i g n   C u r r e n c i e s   C o n v e r t e d   t o   J M D < / K e y > < / a : K e y > < a : V a l u e   i : t y p e = " M e a s u r e G r i d N o d e V i e w S t a t e " > < C o l u m n > 1 1 < / C o l u m n > < L a y e d O u t > t r u e < / L a y e d O u t > < / a : V a l u e > < / a : K e y V a l u e O f D i a g r a m O b j e c t K e y a n y T y p e z b w N T n L X > < a : K e y V a l u e O f D i a g r a m O b j e c t K e y a n y T y p e z b w N T n L X > < a : K e y > < K e y > C o l u m n s \ T o t a l   F u n d i n g   S o u r c e s   R e p o r t e d   I n   L o c a l   C u r r e n c y < / K e y > < / a : K e y > < a : V a l u e   i : t y p e = " M e a s u r e G r i d N o d e V i e w S t a t e " > < C o l u m n > 1 2 < / C o l u m n > < L a y e d O u t > t r u e < / L a y e d O u t > < / a : V a l u e > < / a : K e y V a l u e O f D i a g r a m O b j e c t K e y a n y T y p e z b w N T n L X > < a : K e y V a l u e O f D i a g r a m O b j e c t K e y a n y T y p e z b w N T n L X > < a : K e y > < K e y > C o l u m n s \ T o t a l   F u n d i n g   S o u r c e s   C o n v e r t e d   f r o m   U S D   a n d   o t h e r   C u r r e n c i e s   C o n v e r t e d   t o   J M D < / K e y > < / a : K e y > < a : V a l u e   i : t y p e = " M e a s u r e G r i d N o d e V i e w S t a t e " > < C o l u m n > 1 3 < / C o l u m n > < L a y e d O u t > t r u e < / L a y e d O u t > < / a : V a l u e > < / a : K e y V a l u e O f D i a g r a m O b j e c t K e y a n y T y p e z b w N T n L X > < a : K e y V a l u e O f D i a g r a m O b j e c t K e y a n y T y p e z b w N T n L X > < a : K e y > < K e y > C o l u m n s \ T o t a l   F u n d i n g   S o u r c e s < / K e y > < / a : K e y > < a : V a l u e   i : t y p e = " M e a s u r e G r i d N o d e V i e w S t a t e " > < C o l u m n > 1 4 < / C o l u m n > < L a y e d O u t > t r u e < / L a y e d O u t > < / a : V a l u e > < / a : K e y V a l u e O f D i a g r a m O b j e c t K e y a n y T y p e z b w N T n L X > < a : K e y V a l u e O f D i a g r a m O b j e c t K e y a n y T y p e z b w N T n L X > < a : K e y > < K e y > C o l u m n s \ D i f f e r e n c e < / K e y > < / a : K e y > < a : V a l u e   i : t y p e = " M e a s u r e G r i d N o d e V i e w S t a t e " > < C o l u m n > 1 5 < / C o l u m n > < L a y e d O u t > t r u e < / L a y e d O u t > < / a : V a l u e > < / a : K e y V a l u e O f D i a g r a m O b j e c t K e y a n y T y p e z b w N T n L X > < / V i e w S t a t e s > < / D i a g r a m M a n a g e r . S e r i a l i z a b l e D i a g r a m > < / A r r a y O f D i a g r a m M a n a g e r . S e r i a l i z a b l e D i a g r a m > ] ] > < / C u s t o m C o n t e n t > < / G e m i n i > 
</file>

<file path=customXml/item10.xml>��< ? x m l   v e r s i o n = " 1 . 0 "   e n c o d i n g = " U T F - 1 6 " ? > < G e m i n i   x m l n s = " h t t p : / / g e m i n i / p i v o t c u s t o m i z a t i o n / S h o w H i d d e n " > < C u s t o m C o n t e n t > < ! [ C D A T A [ T r u e ] ] > < / C u s t o m C o n t e n t > < / G e m i n i > 
</file>

<file path=customXml/item1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 T a b l e 5 7 < / K e y > < V a l u e   x m l n s : a = " h t t p : / / s c h e m a s . d a t a c o n t r a c t . o r g / 2 0 0 4 / 0 7 / M i c r o s o f t . A n a l y s i s S e r v i c e s . C o m m o n " > < a : H a s F o c u s > f a l s e < / a : H a s F o c u s > < a : S i z e A t D p i 9 6 > 1 2 4 < / a : S i z e A t D p i 9 6 > < a : V i s i b l e > t r u e < / a : V i s i b l e > < / V a l u e > < / K e y V a l u e O f s t r i n g S a n d b o x E d i t o r . M e a s u r e G r i d S t a t e S c d E 3 5 R y > < / A r r a y O f K e y V a l u e O f s t r i n g S a n d b o x E d i t o r . M e a s u r e G r i d S t a t e S c d E 3 5 R y > ] ] > < / C u s t o m C o n t e n t > < / G e m i n i > 
</file>

<file path=customXml/item12.xml>��< ? x m l   v e r s i o n = " 1 . 0 "   e n c o d i n g = " U T F - 1 6 " ? > < G e m i n i   x m l n s = " h t t p : / / g e m i n i / p i v o t c u s t o m i z a t i o n / T a b l e X M L _ T a b l e 5 7 " > < C u s t o m C o n t e n t > < ! [ C D A T A [ < T a b l e W i d g e t G r i d S e r i a l i z a t i o n   x m l n s : x s d = " h t t p : / / w w w . w 3 . o r g / 2 0 0 1 / X M L S c h e m a "   x m l n s : x s i = " h t t p : / / w w w . w 3 . o r g / 2 0 0 1 / X M L S c h e m a - i n s t a n c e " > < C o l u m n S u g g e s t e d T y p e   / > < C o l u m n F o r m a t   / > < C o l u m n A c c u r a c y   / > < C o l u m n C u r r e n c y S y m b o l   / > < C o l u m n P o s i t i v e P a t t e r n   / > < C o l u m n N e g a t i v e P a t t e r n   / > < C o l u m n W i d t h s > < i t e m > < k e y > < s t r i n g > O p e n i n g   B a l a n c e   a t   B a n k   & a m p ;   O t h e r   D T I ' s   R e p o r t e d   i n   L o c a l   C u r r e n c y < / s t r i n g > < / k e y > < v a l u e > < i n t > 5 5 1 < / i n t > < / v a l u e > < / i t e m > < i t e m > < k e y > < s t r i n g > O p e n i n g   B a l a n c e   a t   B a n k   & a m p ;   O t h e r   D T I ' s     R e p o r t e d   i n   F o r e i g n   C u r r e n c i e s   C o n v e r t e d   t o   J M D < / s t r i n g > < / k e y > < v a l u e > < i n t > 7 2 8 < / i n t > < / v a l u e > < / i t e m > < i t e m > < k e y > < s t r i n g > N e w   C l i e n t   F u n d s   R e p o r t e d   i n   L o c a l   C u r r e n c y < / s t r i n g > < / k e y > < v a l u e > < i n t > 3 8 6 < / i n t > < / v a l u e > < / i t e m > < i t e m > < k e y > < s t r i n g > N e w   C l i e n t   F u n d s   R e p o r t e d   i n   F o r e i g n   C u r r e n c i e s   C o n v e r t e d   t o   J M D < / s t r i n g > < / k e y > < v a l u e > < i n t > 5 5 9 < / i n t > < / v a l u e > < / i t e m > < i t e m > < k e y > < s t r i n g > L i n e   o f   C r e d i t   R e p o r t e d   i n   L o c a l   C u r r e n c y < / s t r i n g > < / k e y > < v a l u e > < i n t > 3 5 4 < / i n t > < / v a l u e > < / i t e m > < i t e m > < k e y > < s t r i n g > L i n e   o f   C r e d i t   R e p o r t e d   i n   F o r e i g n   C u r r e n c i e s   C o n v e r t e d   t o   J M D < / s t r i n g > < / k e y > < v a l u e > < i n t > 5 2 7 < / i n t > < / v a l u e > < / i t e m > < i t e m > < k e y > < s t r i n g > R e p u r c h a s e   A g r e e m e n t s   R e p o r t e d   i n   L o c a l   C u r r e n c y < / s t r i n g > < / k e y > < v a l u e > < i n t > 4 4 0 < / i n t > < / v a l u e > < / i t e m > < i t e m > < k e y > < s t r i n g > R e p u r c h a s e   A g r e e m e n t s   R e p o r t e d   i n   F o r e i g n   C u r r e n c i e s   C o n v e r t e d   t o   J M D < / s t r i n g > < / k e y > < v a l u e > < i n t > 6 1 3 < / i n t > < / v a l u e > < / i t e m > < i t e m > < k e y > < s t r i n g > S a l e   o f   S e c u r i t i e s   R e p o r t e d   i n   L o c a l   C u r r e n c y < / s t r i n g > < / k e y > < v a l u e > < i n t > 3 8 3 < / i n t > < / v a l u e > < / i t e m > < i t e m > < k e y > < s t r i n g > S a l e   o f   S e c u r i t i e s   R e p o r t e d   i n   F o r e i g n   C u r r e n c i e s   C o n v e r t e d   t o   J M D < / s t r i n g > < / k e y > < v a l u e > < i n t > 5 5 6 < / i n t > < / v a l u e > < / i t e m > < i t e m > < k e y > < s t r i n g > O t h e r   S o u r c e s   R e p o r t e d   i n   L o c a l   C u r r e n c y < / s t r i n g > < / k e y > < v a l u e > < i n t > 3 6 3 < / i n t > < / v a l u e > < / i t e m > < i t e m > < k e y > < s t r i n g > O t h e r   S o u r c e s R e p o r t e d   i n   F o r e i g n   C u r r e n c i e s   C o n v e r t e d   t o   J M D < / s t r i n g > < / k e y > < v a l u e > < i n t > 5 3 2 < / i n t > < / v a l u e > < / i t e m > < i t e m > < k e y > < s t r i n g > T o t a l   F u n d i n g   S o u r c e s   R e p o r t e d   I n   L o c a l   C u r r e n c y < / s t r i n g > < / k e y > < v a l u e > < i n t > 4 2 2 < / i n t > < / v a l u e > < / i t e m > < i t e m > < k e y > < s t r i n g > T o t a l   F u n d i n g   S o u r c e s   C o n v e r t e d   f r o m   U S D   a n d   o t h e r   C u r r e n c i e s   C o n v e r t e d   t o   J M D < / s t r i n g > < / k e y > < v a l u e > < i n t > 6 8 0 < / i n t > < / v a l u e > < / i t e m > < i t e m > < k e y > < s t r i n g > T o t a l   F u n d i n g   S o u r c e s < / s t r i n g > < / k e y > < v a l u e > < i n t > 2 1 0 < / i n t > < / v a l u e > < / i t e m > < i t e m > < k e y > < s t r i n g > D i f f e r e n c e < / s t r i n g > < / k e y > < v a l u e > < i n t > 1 2 2 < / i n t > < / v a l u e > < / i t e m > < / C o l u m n W i d t h s > < C o l u m n D i s p l a y I n d e x > < i t e m > < k e y > < s t r i n g > O p e n i n g   B a l a n c e   a t   B a n k   & a m p ;   O t h e r   D T I ' s   R e p o r t e d   i n   L o c a l   C u r r e n c y < / s t r i n g > < / k e y > < v a l u e > < i n t > 0 < / i n t > < / v a l u e > < / i t e m > < i t e m > < k e y > < s t r i n g > O p e n i n g   B a l a n c e   a t   B a n k   & a m p ;   O t h e r   D T I ' s     R e p o r t e d   i n   F o r e i g n   C u r r e n c i e s   C o n v e r t e d   t o   J M D < / s t r i n g > < / k e y > < v a l u e > < i n t > 1 < / i n t > < / v a l u e > < / i t e m > < i t e m > < k e y > < s t r i n g > N e w   C l i e n t   F u n d s   R e p o r t e d   i n   L o c a l   C u r r e n c y < / s t r i n g > < / k e y > < v a l u e > < i n t > 2 < / i n t > < / v a l u e > < / i t e m > < i t e m > < k e y > < s t r i n g > N e w   C l i e n t   F u n d s   R e p o r t e d   i n   F o r e i g n   C u r r e n c i e s   C o n v e r t e d   t o   J M D < / s t r i n g > < / k e y > < v a l u e > < i n t > 3 < / i n t > < / v a l u e > < / i t e m > < i t e m > < k e y > < s t r i n g > L i n e   o f   C r e d i t   R e p o r t e d   i n   L o c a l   C u r r e n c y < / s t r i n g > < / k e y > < v a l u e > < i n t > 4 < / i n t > < / v a l u e > < / i t e m > < i t e m > < k e y > < s t r i n g > L i n e   o f   C r e d i t   R e p o r t e d   i n   F o r e i g n   C u r r e n c i e s   C o n v e r t e d   t o   J M D < / s t r i n g > < / k e y > < v a l u e > < i n t > 5 < / i n t > < / v a l u e > < / i t e m > < i t e m > < k e y > < s t r i n g > R e p u r c h a s e   A g r e e m e n t s   R e p o r t e d   i n   L o c a l   C u r r e n c y < / s t r i n g > < / k e y > < v a l u e > < i n t > 6 < / i n t > < / v a l u e > < / i t e m > < i t e m > < k e y > < s t r i n g > R e p u r c h a s e   A g r e e m e n t s   R e p o r t e d   i n   F o r e i g n   C u r r e n c i e s   C o n v e r t e d   t o   J M D < / s t r i n g > < / k e y > < v a l u e > < i n t > 7 < / i n t > < / v a l u e > < / i t e m > < i t e m > < k e y > < s t r i n g > S a l e   o f   S e c u r i t i e s   R e p o r t e d   i n   L o c a l   C u r r e n c y < / s t r i n g > < / k e y > < v a l u e > < i n t > 8 < / i n t > < / v a l u e > < / i t e m > < i t e m > < k e y > < s t r i n g > S a l e   o f   S e c u r i t i e s   R e p o r t e d   i n   F o r e i g n   C u r r e n c i e s   C o n v e r t e d   t o   J M D < / s t r i n g > < / k e y > < v a l u e > < i n t > 9 < / i n t > < / v a l u e > < / i t e m > < i t e m > < k e y > < s t r i n g > O t h e r   S o u r c e s   R e p o r t e d   i n   L o c a l   C u r r e n c y < / s t r i n g > < / k e y > < v a l u e > < i n t > 1 0 < / i n t > < / v a l u e > < / i t e m > < i t e m > < k e y > < s t r i n g > O t h e r   S o u r c e s R e p o r t e d   i n   F o r e i g n   C u r r e n c i e s   C o n v e r t e d   t o   J M D < / s t r i n g > < / k e y > < v a l u e > < i n t > 1 1 < / i n t > < / v a l u e > < / i t e m > < i t e m > < k e y > < s t r i n g > T o t a l   F u n d i n g   S o u r c e s   R e p o r t e d   I n   L o c a l   C u r r e n c y < / s t r i n g > < / k e y > < v a l u e > < i n t > 1 2 < / i n t > < / v a l u e > < / i t e m > < i t e m > < k e y > < s t r i n g > T o t a l   F u n d i n g   S o u r c e s   C o n v e r t e d   f r o m   U S D   a n d   o t h e r   C u r r e n c i e s   C o n v e r t e d   t o   J M D < / s t r i n g > < / k e y > < v a l u e > < i n t > 1 3 < / i n t > < / v a l u e > < / i t e m > < i t e m > < k e y > < s t r i n g > T o t a l   F u n d i n g   S o u r c e s < / s t r i n g > < / k e y > < v a l u e > < i n t > 1 4 < / i n t > < / v a l u e > < / i t e m > < i t e m > < k e y > < s t r i n g > D i f f e r e n c e < / s t r i n g > < / k e y > < v a l u e > < i n t > 1 5 < / 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F o r m u l a B a r S t a t e " > < C u s t o m C o n t e n t > < ! [ C D A T A [ < S a n d b o x E d i t o r . F o r m u l a B a r S t a t e   x m l n s = " h t t p : / / s c h e m a s . d a t a c o n t r a c t . o r g / 2 0 0 4 / 0 7 / M i c r o s o f t . A n a l y s i s S e r v i c e s . C o m m o n "   x m l n s : i = " h t t p : / / w w w . w 3 . o r g / 2 0 0 1 / X M L S c h e m a - i n s t a n c e " > < H e i g h t > 2 7 < / H e i g h t > < / S a n d b o x E d i t o r . F o r m u l a B a r S t a t e > ] ] > < / C u s t o m C o n t e n t > < / G e m i n i > 
</file>

<file path=customXml/item1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 T a b l e 5 7 < / 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 T a b l e 5 7 < / 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 C o l u m n s \ O p e n i n g   B a l a n c e   a t   B a n k   & a m p ;   O t h e r   D T I ' s   R e p o r t e d   i n   L o c a l   C u r r e n c y < / K e y > < / a : K e y > < a : V a l u e   i : t y p e = " T a b l e W i d g e t B a s e V i e w S t a t e " / > < / a : K e y V a l u e O f D i a g r a m O b j e c t K e y a n y T y p e z b w N T n L X > < a : K e y V a l u e O f D i a g r a m O b j e c t K e y a n y T y p e z b w N T n L X > < a : K e y > < K e y > C o l u m n s \ O p e n i n g   B a l a n c e   a t   B a n k   & a m p ;   O t h e r   D T I ' s     R e p o r t e d   i n   F o r e i g n   C u r r e n c i e s   C o n v e r t e d   t o   J M D < / K e y > < / a : K e y > < a : V a l u e   i : t y p e = " T a b l e W i d g e t B a s e V i e w S t a t e " / > < / a : K e y V a l u e O f D i a g r a m O b j e c t K e y a n y T y p e z b w N T n L X > < a : K e y V a l u e O f D i a g r a m O b j e c t K e y a n y T y p e z b w N T n L X > < a : K e y > < K e y > C o l u m n s \ N e w   C l i e n t   F u n d s   R e p o r t e d   i n   L o c a l   C u r r e n c y < / K e y > < / a : K e y > < a : V a l u e   i : t y p e = " T a b l e W i d g e t B a s e V i e w S t a t e " / > < / a : K e y V a l u e O f D i a g r a m O b j e c t K e y a n y T y p e z b w N T n L X > < a : K e y V a l u e O f D i a g r a m O b j e c t K e y a n y T y p e z b w N T n L X > < a : K e y > < K e y > C o l u m n s \ N e w   C l i e n t   F u n d s   R e p o r t e d   i n   F o r e i g n   C u r r e n c i e s   C o n v e r t e d   t o   J M D < / K e y > < / a : K e y > < a : V a l u e   i : t y p e = " T a b l e W i d g e t B a s e V i e w S t a t e " / > < / a : K e y V a l u e O f D i a g r a m O b j e c t K e y a n y T y p e z b w N T n L X > < a : K e y V a l u e O f D i a g r a m O b j e c t K e y a n y T y p e z b w N T n L X > < a : K e y > < K e y > C o l u m n s \ L i n e   o f   C r e d i t   R e p o r t e d   i n   L o c a l   C u r r e n c y < / K e y > < / a : K e y > < a : V a l u e   i : t y p e = " T a b l e W i d g e t B a s e V i e w S t a t e " / > < / a : K e y V a l u e O f D i a g r a m O b j e c t K e y a n y T y p e z b w N T n L X > < a : K e y V a l u e O f D i a g r a m O b j e c t K e y a n y T y p e z b w N T n L X > < a : K e y > < K e y > C o l u m n s \ L i n e   o f   C r e d i t   R e p o r t e d   i n   F o r e i g n   C u r r e n c i e s   C o n v e r t e d   t o   J M D < / K e y > < / a : K e y > < a : V a l u e   i : t y p e = " T a b l e W i d g e t B a s e V i e w S t a t e " / > < / a : K e y V a l u e O f D i a g r a m O b j e c t K e y a n y T y p e z b w N T n L X > < a : K e y V a l u e O f D i a g r a m O b j e c t K e y a n y T y p e z b w N T n L X > < a : K e y > < K e y > C o l u m n s \ R e p u r c h a s e   A g r e e m e n t s   R e p o r t e d   i n   L o c a l   C u r r e n c y < / K e y > < / a : K e y > < a : V a l u e   i : t y p e = " T a b l e W i d g e t B a s e V i e w S t a t e " / > < / a : K e y V a l u e O f D i a g r a m O b j e c t K e y a n y T y p e z b w N T n L X > < a : K e y V a l u e O f D i a g r a m O b j e c t K e y a n y T y p e z b w N T n L X > < a : K e y > < K e y > C o l u m n s \ R e p u r c h a s e   A g r e e m e n t s   R e p o r t e d   i n   F o r e i g n   C u r r e n c i e s   C o n v e r t e d   t o   J M D < / K e y > < / a : K e y > < a : V a l u e   i : t y p e = " T a b l e W i d g e t B a s e V i e w S t a t e " / > < / a : K e y V a l u e O f D i a g r a m O b j e c t K e y a n y T y p e z b w N T n L X > < a : K e y V a l u e O f D i a g r a m O b j e c t K e y a n y T y p e z b w N T n L X > < a : K e y > < K e y > C o l u m n s \ S a l e   o f   S e c u r i t i e s   R e p o r t e d   i n   L o c a l   C u r r e n c y < / K e y > < / a : K e y > < a : V a l u e   i : t y p e = " T a b l e W i d g e t B a s e V i e w S t a t e " / > < / a : K e y V a l u e O f D i a g r a m O b j e c t K e y a n y T y p e z b w N T n L X > < a : K e y V a l u e O f D i a g r a m O b j e c t K e y a n y T y p e z b w N T n L X > < a : K e y > < K e y > C o l u m n s \ S a l e   o f   S e c u r i t i e s   R e p o r t e d   i n   F o r e i g n   C u r r e n c i e s   C o n v e r t e d   t o   J M D < / K e y > < / a : K e y > < a : V a l u e   i : t y p e = " T a b l e W i d g e t B a s e V i e w S t a t e " / > < / a : K e y V a l u e O f D i a g r a m O b j e c t K e y a n y T y p e z b w N T n L X > < a : K e y V a l u e O f D i a g r a m O b j e c t K e y a n y T y p e z b w N T n L X > < a : K e y > < K e y > C o l u m n s \ O t h e r   S o u r c e s   R e p o r t e d   i n   L o c a l   C u r r e n c y < / K e y > < / a : K e y > < a : V a l u e   i : t y p e = " T a b l e W i d g e t B a s e V i e w S t a t e " / > < / a : K e y V a l u e O f D i a g r a m O b j e c t K e y a n y T y p e z b w N T n L X > < a : K e y V a l u e O f D i a g r a m O b j e c t K e y a n y T y p e z b w N T n L X > < a : K e y > < K e y > C o l u m n s \ O t h e r   S o u r c e s R e p o r t e d   i n   F o r e i g n   C u r r e n c i e s   C o n v e r t e d   t o   J M D < / K e y > < / a : K e y > < a : V a l u e   i : t y p e = " T a b l e W i d g e t B a s e V i e w S t a t e " / > < / a : K e y V a l u e O f D i a g r a m O b j e c t K e y a n y T y p e z b w N T n L X > < a : K e y V a l u e O f D i a g r a m O b j e c t K e y a n y T y p e z b w N T n L X > < a : K e y > < K e y > C o l u m n s \ T o t a l   F u n d i n g   S o u r c e s   R e p o r t e d   I n   L o c a l   C u r r e n c y < / K e y > < / a : K e y > < a : V a l u e   i : t y p e = " T a b l e W i d g e t B a s e V i e w S t a t e " / > < / a : K e y V a l u e O f D i a g r a m O b j e c t K e y a n y T y p e z b w N T n L X > < a : K e y V a l u e O f D i a g r a m O b j e c t K e y a n y T y p e z b w N T n L X > < a : K e y > < K e y > C o l u m n s \ T o t a l   F u n d i n g   S o u r c e s   C o n v e r t e d   f r o m   U S D   a n d   o t h e r   C u r r e n c i e s   C o n v e r t e d   t o   J M D < / K e y > < / a : K e y > < a : V a l u e   i : t y p e = " T a b l e W i d g e t B a s e V i e w S t a t e " / > < / a : K e y V a l u e O f D i a g r a m O b j e c t K e y a n y T y p e z b w N T n L X > < a : K e y V a l u e O f D i a g r a m O b j e c t K e y a n y T y p e z b w N T n L X > < a : K e y > < K e y > C o l u m n s \ T o t a l   F u n d i n g   S o u r c e s < / K e y > < / a : K e y > < a : V a l u e   i : t y p e = " T a b l e W i d g e t B a s e V i e w S t a t e " / > < / a : K e y V a l u e O f D i a g r a m O b j e c t K e y a n y T y p e z b w N T n L X > < a : K e y V a l u e O f D i a g r a m O b j e c t K e y a n y T y p e z b w N T n L X > < a : K e y > < K e y > C o l u m n s \ D i f f e r e n c e < / 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xml><?xml version="1.0" encoding="utf-8"?>
<p:properties xmlns:p="http://schemas.microsoft.com/office/2006/metadata/properties" xmlns:xsi="http://www.w3.org/2001/XMLSchema-instance" xmlns:pc="http://schemas.microsoft.com/office/infopath/2007/PartnerControls">
  <documentManagement>
    <TaxCatchAll xmlns="5647a6aa-edf5-4c38-918c-19179fde80ca" xsi:nil="true"/>
    <lcf76f155ced4ddcb4097134ff3c332f xmlns="90515142-e6db-4d98-9216-21f9efd946c7">
      <Terms xmlns="http://schemas.microsoft.com/office/infopath/2007/PartnerControls"/>
    </lcf76f155ced4ddcb4097134ff3c332f>
  </documentManagement>
</p:properties>
</file>

<file path=customXml/item3.xml>��< ? x m l   v e r s i o n = " 1 . 0 "   e n c o d i n g = " U T F - 1 6 " ? > < G e m i n i   x m l n s = " h t t p : / / g e m i n i / p i v o t c u s t o m i z a t i o n / M a n u a l C a l c M o d e " > < C u s t o m C o n t e n t > < ! [ C D A T A [ F a l s e ] ] > < / C u s t o m C o n t e n t > < / G e m i n i > 
</file>

<file path=customXml/item4.xml>��< ? x m l   v e r s i o n = " 1 . 0 "   e n c o d i n g = " U T F - 1 6 " ? > < G e m i n i   x m l n s = " h t t p : / / g e m i n i / p i v o t c u s t o m i z a t i o n / T a b l e O r d e r " > < C u s t o m C o n t e n t > < ! [ C D A T A [ T a b l e 5 7 ] ] > < / C u s t o m C o n t e n t > < / G e m i n i > 
</file>

<file path=customXml/item5.xml>��< ? x m l   v e r s i o n = " 1 . 0 "   e n c o d i n g = " U T F - 1 6 " ? > < G e m i n i   x m l n s = " h t t p : / / g e m i n i / p i v o t c u s t o m i z a t i o n / L i n k e d T a b l e U p d a t e M o d e " > < C u s t o m C o n t e n t > < ! [ C D A T A [ T r u e ] ] > < / C u s t o m C o n t e n t > < / G e m i n i > 
</file>

<file path=customXml/item6.xml><?xml version="1.0" encoding="utf-8"?>
<ct:contentTypeSchema xmlns:ct="http://schemas.microsoft.com/office/2006/metadata/contentType" xmlns:ma="http://schemas.microsoft.com/office/2006/metadata/properties/metaAttributes" ct:_="" ma:_="" ma:contentTypeName="Document" ma:contentTypeID="0x010100DCCC5B4998917947BAFAC6AFEAA3102B" ma:contentTypeVersion="15" ma:contentTypeDescription="Create a new document." ma:contentTypeScope="" ma:versionID="8f481c0c2c86e8ac17fa2d305d739293">
  <xsd:schema xmlns:xsd="http://www.w3.org/2001/XMLSchema" xmlns:xs="http://www.w3.org/2001/XMLSchema" xmlns:p="http://schemas.microsoft.com/office/2006/metadata/properties" xmlns:ns2="90515142-e6db-4d98-9216-21f9efd946c7" xmlns:ns3="5647a6aa-edf5-4c38-918c-19179fde80ca" targetNamespace="http://schemas.microsoft.com/office/2006/metadata/properties" ma:root="true" ma:fieldsID="5214fdbe44602b40e47626f22d1a67e4" ns2:_="" ns3:_="">
    <xsd:import namespace="90515142-e6db-4d98-9216-21f9efd946c7"/>
    <xsd:import namespace="5647a6aa-edf5-4c38-918c-19179fde80c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515142-e6db-4d98-9216-21f9efd946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0b704a9-bb0d-432e-b463-93e09f27766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47a6aa-edf5-4c38-918c-19179fde80c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3beeecf0-1912-44a3-b837-e4ec1024b935}" ma:internalName="TaxCatchAll" ma:showField="CatchAllData" ma:web="5647a6aa-edf5-4c38-918c-19179fde80c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mso-contentType ?>
<FormTemplates xmlns="http://schemas.microsoft.com/sharepoint/v3/contenttype/forms">
  <Display>DocumentLibraryForm</Display>
  <Edit>DocumentLibraryForm</Edit>
  <New>DocumentLibraryForm</New>
</FormTemplates>
</file>

<file path=customXml/item8.xml>��< ? x m l   v e r s i o n = " 1 . 0 "   e n c o d i n g = " U T F - 1 6 " ? > < G e m i n i   x m l n s = " h t t p : / / g e m i n i / p i v o t c u s t o m i z a t i o n / C l i e n t W i n d o w X M L " > < C u s t o m C o n t e n t > < ! [ C D A T A [ T a b l e 5 7 ] ] > < / C u s t o m C o n t e n t > < / G e m i n i > 
</file>

<file path=customXml/item9.xml>��< ? x m l   v e r s i o n = " 1 . 0 "   e n c o d i n g = " U T F - 1 6 " ? > < G e m i n i   x m l n s = " h t t p : / / g e m i n i / p i v o t c u s t o m i z a t i o n / S h o w I m p l i c i t M e a s u r e s " > < C u s t o m C o n t e n t > < ! [ C D A T A [ F a l s e ] ] > < / C u s t o m C o n t e n t > < / G e m i n i > 
</file>

<file path=customXml/itemProps1.xml><?xml version="1.0" encoding="utf-8"?>
<ds:datastoreItem xmlns:ds="http://schemas.openxmlformats.org/officeDocument/2006/customXml" ds:itemID="{9779EFAA-E461-4C5B-BEE4-ED6760CAF1D7}"/>
</file>

<file path=customXml/itemProps10.xml><?xml version="1.0" encoding="utf-8"?>
<ds:datastoreItem xmlns:ds="http://schemas.openxmlformats.org/officeDocument/2006/customXml" ds:itemID="{56C8728E-463B-4914-9638-4759B704FE8E}"/>
</file>

<file path=customXml/itemProps11.xml><?xml version="1.0" encoding="utf-8"?>
<ds:datastoreItem xmlns:ds="http://schemas.openxmlformats.org/officeDocument/2006/customXml" ds:itemID="{A72025CD-3B67-4F9C-ABCA-CD981F2EBF80}"/>
</file>

<file path=customXml/itemProps12.xml><?xml version="1.0" encoding="utf-8"?>
<ds:datastoreItem xmlns:ds="http://schemas.openxmlformats.org/officeDocument/2006/customXml" ds:itemID="{1DD8D4FB-7B19-4418-B780-2871B0D6429C}"/>
</file>

<file path=customXml/itemProps13.xml><?xml version="1.0" encoding="utf-8"?>
<ds:datastoreItem xmlns:ds="http://schemas.openxmlformats.org/officeDocument/2006/customXml" ds:itemID="{91C36F17-570E-4E2C-BAE8-C240A430AAF0}"/>
</file>

<file path=customXml/itemProps14.xml><?xml version="1.0" encoding="utf-8"?>
<ds:datastoreItem xmlns:ds="http://schemas.openxmlformats.org/officeDocument/2006/customXml" ds:itemID="{B48CBA00-9332-4EA9-AE68-A470A917E721}"/>
</file>

<file path=customXml/itemProps2.xml><?xml version="1.0" encoding="utf-8"?>
<ds:datastoreItem xmlns:ds="http://schemas.openxmlformats.org/officeDocument/2006/customXml" ds:itemID="{0BBEF52C-57F1-49A8-AA40-7D70A89CF2FC}"/>
</file>

<file path=customXml/itemProps3.xml><?xml version="1.0" encoding="utf-8"?>
<ds:datastoreItem xmlns:ds="http://schemas.openxmlformats.org/officeDocument/2006/customXml" ds:itemID="{6757F65C-46DF-4657-B2BF-41493AB0EBF9}"/>
</file>

<file path=customXml/itemProps4.xml><?xml version="1.0" encoding="utf-8"?>
<ds:datastoreItem xmlns:ds="http://schemas.openxmlformats.org/officeDocument/2006/customXml" ds:itemID="{B417623E-00B6-4E91-BEFD-3000490A6117}"/>
</file>

<file path=customXml/itemProps5.xml><?xml version="1.0" encoding="utf-8"?>
<ds:datastoreItem xmlns:ds="http://schemas.openxmlformats.org/officeDocument/2006/customXml" ds:itemID="{59F1252B-1205-42EF-98BA-8EF589F7374A}"/>
</file>

<file path=customXml/itemProps6.xml><?xml version="1.0" encoding="utf-8"?>
<ds:datastoreItem xmlns:ds="http://schemas.openxmlformats.org/officeDocument/2006/customXml" ds:itemID="{15A64B9E-34D6-45CF-9A81-3BB9B3318927}"/>
</file>

<file path=customXml/itemProps7.xml><?xml version="1.0" encoding="utf-8"?>
<ds:datastoreItem xmlns:ds="http://schemas.openxmlformats.org/officeDocument/2006/customXml" ds:itemID="{51296D3E-D094-4224-8848-1DE1454E8032}"/>
</file>

<file path=customXml/itemProps8.xml><?xml version="1.0" encoding="utf-8"?>
<ds:datastoreItem xmlns:ds="http://schemas.openxmlformats.org/officeDocument/2006/customXml" ds:itemID="{C8BB6782-1DCE-4CBE-8BC8-D9ED6777EB9C}"/>
</file>

<file path=customXml/itemProps9.xml><?xml version="1.0" encoding="utf-8"?>
<ds:datastoreItem xmlns:ds="http://schemas.openxmlformats.org/officeDocument/2006/customXml" ds:itemID="{F7259EAB-A9D3-4088-BEE5-2A909A55F1D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Wayne D. Campbell</dc:creator>
  <cp:keywords/>
  <dc:description/>
  <cp:lastModifiedBy>Trudi-Ann Thompson</cp:lastModifiedBy>
  <cp:revision/>
  <dcterms:created xsi:type="dcterms:W3CDTF">2023-07-12T16:22:43Z</dcterms:created>
  <dcterms:modified xsi:type="dcterms:W3CDTF">2025-03-19T19:32:12Z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0x010100DCCC5B4998917947BAFAC6AFEAA3102B</vt:lpwstr>
  </property>
  <property fmtid="{D5CDD505-2E9C-101B-9397-08002B2CF9AE}" pid="3" name="MediaServiceImageTags">
    <vt:lpwstr/>
  </property>
</Properties>
</file>